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166925"/>
  <mc:AlternateContent xmlns:mc="http://schemas.openxmlformats.org/markup-compatibility/2006">
    <mc:Choice Requires="x15">
      <x15ac:absPath xmlns:x15ac="http://schemas.microsoft.com/office/spreadsheetml/2010/11/ac" url="\\s3\_ZamowieniaPubliczne\PRZETARGI\ANNA SYCHOWICZ\2025\powyżej 221 tys\43UEPN- produkty lecznicze\3- swz\"/>
    </mc:Choice>
  </mc:AlternateContent>
  <xr:revisionPtr revIDLastSave="0" documentId="13_ncr:1_{CAC8710B-CB01-4DBD-8436-3CA6AC90EB5D}" xr6:coauthVersionLast="47" xr6:coauthVersionMax="47" xr10:uidLastSave="{00000000-0000-0000-0000-000000000000}"/>
  <bookViews>
    <workbookView xWindow="28680" yWindow="-120" windowWidth="29040" windowHeight="15720" xr2:uid="{C5735F2C-5537-496E-9FB8-EE6A548A1226}"/>
  </bookViews>
  <sheets>
    <sheet name="Arkusz1" sheetId="1" r:id="rId1"/>
    <sheet name="Arkusz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1" i="1" l="1"/>
  <c r="G236" i="1"/>
  <c r="I236" i="1" s="1"/>
  <c r="K236" i="1" s="1"/>
  <c r="J236" i="1" s="1"/>
  <c r="G237" i="1"/>
  <c r="I237" i="1" s="1"/>
  <c r="K237" i="1" s="1"/>
  <c r="J237" i="1" s="1"/>
  <c r="G238" i="1"/>
  <c r="I238" i="1" s="1"/>
  <c r="K238" i="1" s="1"/>
  <c r="J238" i="1" s="1"/>
  <c r="G239" i="1"/>
  <c r="I239" i="1" s="1"/>
  <c r="K239" i="1" s="1"/>
  <c r="J239" i="1" s="1"/>
  <c r="G240" i="1"/>
  <c r="I240" i="1" s="1"/>
  <c r="K240" i="1" s="1"/>
  <c r="J240" i="1" s="1"/>
  <c r="G241" i="1"/>
  <c r="I241" i="1" s="1"/>
  <c r="K241" i="1" s="1"/>
  <c r="J241" i="1" s="1"/>
  <c r="G242" i="1"/>
  <c r="I242" i="1" s="1"/>
  <c r="K242" i="1" s="1"/>
  <c r="J242" i="1" s="1"/>
  <c r="G243" i="1"/>
  <c r="I243" i="1" s="1"/>
  <c r="K243" i="1" s="1"/>
  <c r="J243" i="1" s="1"/>
  <c r="G244" i="1"/>
  <c r="I244" i="1" s="1"/>
  <c r="K244" i="1" s="1"/>
  <c r="J244" i="1" s="1"/>
  <c r="G245" i="1"/>
  <c r="I245" i="1" s="1"/>
  <c r="K245" i="1" s="1"/>
  <c r="J245" i="1" s="1"/>
  <c r="G246" i="1"/>
  <c r="I246" i="1" s="1"/>
  <c r="K246" i="1" s="1"/>
  <c r="J246" i="1" s="1"/>
  <c r="G247" i="1"/>
  <c r="I247" i="1" s="1"/>
  <c r="K247" i="1" s="1"/>
  <c r="J247" i="1" s="1"/>
  <c r="G248" i="1"/>
  <c r="I248" i="1" s="1"/>
  <c r="K248" i="1" s="1"/>
  <c r="J248" i="1" s="1"/>
  <c r="G249" i="1"/>
  <c r="I249" i="1" s="1"/>
  <c r="K249" i="1" s="1"/>
  <c r="J249" i="1" s="1"/>
  <c r="G250" i="1"/>
  <c r="I250" i="1" s="1"/>
  <c r="K250" i="1" s="1"/>
  <c r="J250" i="1" s="1"/>
  <c r="G251" i="1"/>
  <c r="I251" i="1" s="1"/>
  <c r="K251" i="1" s="1"/>
  <c r="J251" i="1" s="1"/>
  <c r="G252" i="1"/>
  <c r="I252" i="1" s="1"/>
  <c r="K252" i="1" s="1"/>
  <c r="J252" i="1" s="1"/>
  <c r="G253" i="1"/>
  <c r="I253" i="1" s="1"/>
  <c r="K253" i="1" s="1"/>
  <c r="J253" i="1" s="1"/>
  <c r="G254" i="1"/>
  <c r="I254" i="1" s="1"/>
  <c r="K254" i="1" s="1"/>
  <c r="J254" i="1" s="1"/>
  <c r="G255" i="1"/>
  <c r="I255" i="1" s="1"/>
  <c r="K255" i="1" s="1"/>
  <c r="J255" i="1" s="1"/>
  <c r="G256" i="1"/>
  <c r="I256" i="1" s="1"/>
  <c r="K256" i="1" s="1"/>
  <c r="J256" i="1" s="1"/>
  <c r="G257" i="1"/>
  <c r="I257" i="1" s="1"/>
  <c r="K257" i="1" s="1"/>
  <c r="J257" i="1" s="1"/>
  <c r="G258" i="1"/>
  <c r="I258" i="1" s="1"/>
  <c r="K258" i="1" s="1"/>
  <c r="J258" i="1" s="1"/>
  <c r="G259" i="1"/>
  <c r="I259" i="1" s="1"/>
  <c r="K259" i="1" s="1"/>
  <c r="J259" i="1" s="1"/>
  <c r="G260" i="1"/>
  <c r="I260" i="1" s="1"/>
  <c r="K260" i="1" s="1"/>
  <c r="J260" i="1" s="1"/>
  <c r="G261" i="1"/>
  <c r="I261" i="1" s="1"/>
  <c r="K261" i="1" s="1"/>
  <c r="J261" i="1" s="1"/>
  <c r="G262" i="1"/>
  <c r="I262" i="1" s="1"/>
  <c r="K262" i="1" s="1"/>
  <c r="J262" i="1" s="1"/>
  <c r="G263" i="1"/>
  <c r="I263" i="1" s="1"/>
  <c r="K263" i="1" s="1"/>
  <c r="J263" i="1" s="1"/>
  <c r="G264" i="1"/>
  <c r="I264" i="1" s="1"/>
  <c r="K264" i="1" s="1"/>
  <c r="J264" i="1" s="1"/>
  <c r="G265" i="1"/>
  <c r="I265" i="1" s="1"/>
  <c r="K265" i="1" s="1"/>
  <c r="J265" i="1" s="1"/>
  <c r="G266" i="1"/>
  <c r="I266" i="1" s="1"/>
  <c r="K266" i="1" s="1"/>
  <c r="J266" i="1" s="1"/>
  <c r="G267" i="1"/>
  <c r="I267" i="1" s="1"/>
  <c r="K267" i="1" s="1"/>
  <c r="J267" i="1" s="1"/>
  <c r="G268" i="1"/>
  <c r="I268" i="1" s="1"/>
  <c r="K268" i="1" s="1"/>
  <c r="J268" i="1" s="1"/>
  <c r="G269" i="1"/>
  <c r="I269" i="1" s="1"/>
  <c r="K269" i="1" s="1"/>
  <c r="J269" i="1" s="1"/>
  <c r="G270" i="1"/>
  <c r="I270" i="1" s="1"/>
  <c r="K270" i="1" s="1"/>
  <c r="J270" i="1" s="1"/>
  <c r="G271" i="1"/>
  <c r="I271" i="1" s="1"/>
  <c r="K271" i="1" s="1"/>
  <c r="J271" i="1" s="1"/>
  <c r="G272" i="1"/>
  <c r="I272" i="1" s="1"/>
  <c r="K272" i="1" s="1"/>
  <c r="J272" i="1" s="1"/>
  <c r="G273" i="1"/>
  <c r="I273" i="1" s="1"/>
  <c r="K273" i="1" s="1"/>
  <c r="J273" i="1" s="1"/>
  <c r="G274" i="1"/>
  <c r="I274" i="1" s="1"/>
  <c r="K274" i="1" s="1"/>
  <c r="J274" i="1" s="1"/>
  <c r="G275" i="1"/>
  <c r="I275" i="1" s="1"/>
  <c r="K275" i="1" s="1"/>
  <c r="J275" i="1" s="1"/>
  <c r="G276" i="1"/>
  <c r="I276" i="1" s="1"/>
  <c r="K276" i="1" s="1"/>
  <c r="J276" i="1" s="1"/>
  <c r="G277" i="1"/>
  <c r="I277" i="1" s="1"/>
  <c r="K277" i="1" s="1"/>
  <c r="J277" i="1" s="1"/>
  <c r="G278" i="1"/>
  <c r="I278" i="1" s="1"/>
  <c r="K278" i="1" s="1"/>
  <c r="J278" i="1" s="1"/>
  <c r="G279" i="1"/>
  <c r="I279" i="1" s="1"/>
  <c r="K279" i="1" s="1"/>
  <c r="J279" i="1" s="1"/>
  <c r="G280" i="1"/>
  <c r="I280" i="1" s="1"/>
  <c r="K280" i="1" s="1"/>
  <c r="J280" i="1" s="1"/>
  <c r="G880" i="1" l="1"/>
  <c r="I880" i="1" s="1"/>
  <c r="K880" i="1" s="1"/>
  <c r="J880" i="1" s="1"/>
  <c r="G879" i="1"/>
  <c r="G881" i="1" s="1"/>
  <c r="G866" i="1"/>
  <c r="I866" i="1" s="1"/>
  <c r="K866" i="1" s="1"/>
  <c r="J866" i="1" s="1"/>
  <c r="G760" i="1"/>
  <c r="I760" i="1" s="1"/>
  <c r="K760" i="1" s="1"/>
  <c r="J760" i="1" s="1"/>
  <c r="G761" i="1"/>
  <c r="I761" i="1" s="1"/>
  <c r="K761" i="1" s="1"/>
  <c r="J761" i="1" s="1"/>
  <c r="G762" i="1"/>
  <c r="I762" i="1" s="1"/>
  <c r="K762" i="1" s="1"/>
  <c r="J762" i="1" s="1"/>
  <c r="G763" i="1"/>
  <c r="I763" i="1" s="1"/>
  <c r="K763" i="1" s="1"/>
  <c r="J763" i="1" s="1"/>
  <c r="G764" i="1"/>
  <c r="I764" i="1" s="1"/>
  <c r="K764" i="1" s="1"/>
  <c r="J764" i="1" s="1"/>
  <c r="G765" i="1"/>
  <c r="I765" i="1" s="1"/>
  <c r="K765" i="1" s="1"/>
  <c r="J765" i="1" s="1"/>
  <c r="G766" i="1"/>
  <c r="I766" i="1" s="1"/>
  <c r="K766" i="1" s="1"/>
  <c r="J766" i="1" s="1"/>
  <c r="G767" i="1"/>
  <c r="I767" i="1" s="1"/>
  <c r="K767" i="1" s="1"/>
  <c r="J767" i="1" s="1"/>
  <c r="G746" i="1"/>
  <c r="I746" i="1" s="1"/>
  <c r="K746" i="1" s="1"/>
  <c r="J746" i="1" s="1"/>
  <c r="G747" i="1"/>
  <c r="I747" i="1" s="1"/>
  <c r="K747" i="1" s="1"/>
  <c r="J747" i="1" s="1"/>
  <c r="G700" i="1"/>
  <c r="I700" i="1" s="1"/>
  <c r="K700" i="1" s="1"/>
  <c r="J700" i="1" s="1"/>
  <c r="G701" i="1"/>
  <c r="I701" i="1" s="1"/>
  <c r="K701" i="1" s="1"/>
  <c r="J701" i="1" s="1"/>
  <c r="G702" i="1"/>
  <c r="I702" i="1" s="1"/>
  <c r="K702" i="1" s="1"/>
  <c r="J702" i="1" s="1"/>
  <c r="G703" i="1"/>
  <c r="I703" i="1" s="1"/>
  <c r="K703" i="1" s="1"/>
  <c r="J703" i="1" s="1"/>
  <c r="G704" i="1"/>
  <c r="I704" i="1" s="1"/>
  <c r="K704" i="1" s="1"/>
  <c r="J704" i="1" s="1"/>
  <c r="G705" i="1"/>
  <c r="I705" i="1" s="1"/>
  <c r="K705" i="1" s="1"/>
  <c r="J705" i="1" s="1"/>
  <c r="G706" i="1"/>
  <c r="I706" i="1" s="1"/>
  <c r="K706" i="1" s="1"/>
  <c r="J706" i="1" s="1"/>
  <c r="G707" i="1"/>
  <c r="I707" i="1" s="1"/>
  <c r="K707" i="1" s="1"/>
  <c r="J707" i="1" s="1"/>
  <c r="G708" i="1"/>
  <c r="I708" i="1" s="1"/>
  <c r="K708" i="1" s="1"/>
  <c r="J708" i="1" s="1"/>
  <c r="G709" i="1"/>
  <c r="I709" i="1" s="1"/>
  <c r="K709" i="1" s="1"/>
  <c r="J709" i="1" s="1"/>
  <c r="G710" i="1"/>
  <c r="I710" i="1" s="1"/>
  <c r="K710" i="1" s="1"/>
  <c r="J710" i="1" s="1"/>
  <c r="G711" i="1"/>
  <c r="I711" i="1" s="1"/>
  <c r="K711" i="1" s="1"/>
  <c r="J711" i="1" s="1"/>
  <c r="G712" i="1"/>
  <c r="I712" i="1" s="1"/>
  <c r="K712" i="1" s="1"/>
  <c r="J712" i="1" s="1"/>
  <c r="G713" i="1"/>
  <c r="I713" i="1" s="1"/>
  <c r="K713" i="1" s="1"/>
  <c r="J713" i="1" s="1"/>
  <c r="G714" i="1"/>
  <c r="I714" i="1" s="1"/>
  <c r="K714" i="1" s="1"/>
  <c r="J714" i="1" s="1"/>
  <c r="G715" i="1"/>
  <c r="I715" i="1" s="1"/>
  <c r="K715" i="1" s="1"/>
  <c r="J715" i="1" s="1"/>
  <c r="G716" i="1"/>
  <c r="I716" i="1" s="1"/>
  <c r="K716" i="1" s="1"/>
  <c r="J716" i="1" s="1"/>
  <c r="G717" i="1"/>
  <c r="I717" i="1" s="1"/>
  <c r="K717" i="1" s="1"/>
  <c r="J717" i="1" s="1"/>
  <c r="G718" i="1"/>
  <c r="I718" i="1" s="1"/>
  <c r="K718" i="1" s="1"/>
  <c r="J718" i="1" s="1"/>
  <c r="G719" i="1"/>
  <c r="I719" i="1" s="1"/>
  <c r="K719" i="1" s="1"/>
  <c r="J719" i="1" s="1"/>
  <c r="G720" i="1"/>
  <c r="I720" i="1" s="1"/>
  <c r="K720" i="1" s="1"/>
  <c r="J720" i="1" s="1"/>
  <c r="G721" i="1"/>
  <c r="I721" i="1" s="1"/>
  <c r="K721" i="1" s="1"/>
  <c r="J721" i="1" s="1"/>
  <c r="G722" i="1"/>
  <c r="I722" i="1" s="1"/>
  <c r="K722" i="1" s="1"/>
  <c r="J722" i="1" s="1"/>
  <c r="G723" i="1"/>
  <c r="I723" i="1" s="1"/>
  <c r="K723" i="1" s="1"/>
  <c r="J723" i="1" s="1"/>
  <c r="G724" i="1"/>
  <c r="I724" i="1" s="1"/>
  <c r="K724" i="1" s="1"/>
  <c r="J724" i="1" s="1"/>
  <c r="G725" i="1"/>
  <c r="I725" i="1" s="1"/>
  <c r="K725" i="1" s="1"/>
  <c r="J725" i="1" s="1"/>
  <c r="G726" i="1"/>
  <c r="I726" i="1" s="1"/>
  <c r="K726" i="1" s="1"/>
  <c r="J726" i="1" s="1"/>
  <c r="G727" i="1"/>
  <c r="I727" i="1" s="1"/>
  <c r="K727" i="1" s="1"/>
  <c r="J727" i="1" s="1"/>
  <c r="G728" i="1"/>
  <c r="I728" i="1" s="1"/>
  <c r="K728" i="1" s="1"/>
  <c r="J728" i="1" s="1"/>
  <c r="G729" i="1"/>
  <c r="I729" i="1" s="1"/>
  <c r="K729" i="1" s="1"/>
  <c r="J729" i="1" s="1"/>
  <c r="G730" i="1"/>
  <c r="I730" i="1" s="1"/>
  <c r="K730" i="1" s="1"/>
  <c r="J730" i="1" s="1"/>
  <c r="G731" i="1"/>
  <c r="I731" i="1" s="1"/>
  <c r="K731" i="1" s="1"/>
  <c r="J731" i="1" s="1"/>
  <c r="G732" i="1"/>
  <c r="I732" i="1" s="1"/>
  <c r="K732" i="1" s="1"/>
  <c r="J732" i="1" s="1"/>
  <c r="G733" i="1"/>
  <c r="I733" i="1" s="1"/>
  <c r="K733" i="1" s="1"/>
  <c r="J733" i="1" s="1"/>
  <c r="G734" i="1"/>
  <c r="I734" i="1" s="1"/>
  <c r="K734" i="1" s="1"/>
  <c r="J734" i="1" s="1"/>
  <c r="G735" i="1"/>
  <c r="I735" i="1" s="1"/>
  <c r="K735" i="1" s="1"/>
  <c r="J735" i="1" s="1"/>
  <c r="G736" i="1"/>
  <c r="I736" i="1" s="1"/>
  <c r="K736" i="1" s="1"/>
  <c r="J736" i="1" s="1"/>
  <c r="G737" i="1"/>
  <c r="I737" i="1" s="1"/>
  <c r="K737" i="1" s="1"/>
  <c r="J737" i="1" s="1"/>
  <c r="G738" i="1"/>
  <c r="I738" i="1" s="1"/>
  <c r="K738" i="1" s="1"/>
  <c r="J738" i="1" s="1"/>
  <c r="G739" i="1"/>
  <c r="I739" i="1" s="1"/>
  <c r="K739" i="1" s="1"/>
  <c r="J739" i="1" s="1"/>
  <c r="G677" i="1"/>
  <c r="I677" i="1" s="1"/>
  <c r="K677" i="1" s="1"/>
  <c r="J677" i="1" s="1"/>
  <c r="G678" i="1"/>
  <c r="I678" i="1" s="1"/>
  <c r="K678" i="1" s="1"/>
  <c r="J678" i="1" s="1"/>
  <c r="G679" i="1"/>
  <c r="I679" i="1" s="1"/>
  <c r="K679" i="1" s="1"/>
  <c r="J679" i="1" s="1"/>
  <c r="G680" i="1"/>
  <c r="I680" i="1" s="1"/>
  <c r="K680" i="1" s="1"/>
  <c r="J680" i="1" s="1"/>
  <c r="G681" i="1"/>
  <c r="I681" i="1" s="1"/>
  <c r="K681" i="1" s="1"/>
  <c r="J681" i="1" s="1"/>
  <c r="G682" i="1"/>
  <c r="I682" i="1" s="1"/>
  <c r="K682" i="1" s="1"/>
  <c r="J682" i="1" s="1"/>
  <c r="G683" i="1"/>
  <c r="I683" i="1" s="1"/>
  <c r="K683" i="1" s="1"/>
  <c r="J683" i="1" s="1"/>
  <c r="G684" i="1"/>
  <c r="I684" i="1" s="1"/>
  <c r="K684" i="1" s="1"/>
  <c r="J684" i="1" s="1"/>
  <c r="G685" i="1"/>
  <c r="I685" i="1" s="1"/>
  <c r="K685" i="1" s="1"/>
  <c r="J685" i="1" s="1"/>
  <c r="G686" i="1"/>
  <c r="I686" i="1" s="1"/>
  <c r="K686" i="1" s="1"/>
  <c r="J686" i="1" s="1"/>
  <c r="G687" i="1"/>
  <c r="I687" i="1" s="1"/>
  <c r="K687" i="1" s="1"/>
  <c r="J687" i="1" s="1"/>
  <c r="G688" i="1"/>
  <c r="I688" i="1" s="1"/>
  <c r="K688" i="1" s="1"/>
  <c r="J688" i="1" s="1"/>
  <c r="G689" i="1"/>
  <c r="I689" i="1" s="1"/>
  <c r="K689" i="1" s="1"/>
  <c r="J689" i="1" s="1"/>
  <c r="G690" i="1"/>
  <c r="I690" i="1" s="1"/>
  <c r="K690" i="1" s="1"/>
  <c r="J690" i="1" s="1"/>
  <c r="G691" i="1"/>
  <c r="I691" i="1" s="1"/>
  <c r="K691" i="1" s="1"/>
  <c r="J691" i="1" s="1"/>
  <c r="G692" i="1"/>
  <c r="I692" i="1" s="1"/>
  <c r="K692" i="1" s="1"/>
  <c r="J692" i="1" s="1"/>
  <c r="G603" i="1"/>
  <c r="I603" i="1" s="1"/>
  <c r="K603" i="1" s="1"/>
  <c r="J603" i="1" s="1"/>
  <c r="G604" i="1"/>
  <c r="I604" i="1" s="1"/>
  <c r="K604" i="1" s="1"/>
  <c r="J604" i="1" s="1"/>
  <c r="G605" i="1"/>
  <c r="I605" i="1" s="1"/>
  <c r="K605" i="1" s="1"/>
  <c r="J605" i="1" s="1"/>
  <c r="G606" i="1"/>
  <c r="I606" i="1" s="1"/>
  <c r="K606" i="1" s="1"/>
  <c r="J606" i="1" s="1"/>
  <c r="G607" i="1"/>
  <c r="I607" i="1" s="1"/>
  <c r="K607" i="1" s="1"/>
  <c r="J607" i="1" s="1"/>
  <c r="G608" i="1"/>
  <c r="I608" i="1" s="1"/>
  <c r="K608" i="1" s="1"/>
  <c r="J608" i="1" s="1"/>
  <c r="G609" i="1"/>
  <c r="I609" i="1" s="1"/>
  <c r="K609" i="1" s="1"/>
  <c r="J609" i="1" s="1"/>
  <c r="G610" i="1"/>
  <c r="I610" i="1" s="1"/>
  <c r="K610" i="1" s="1"/>
  <c r="J610" i="1" s="1"/>
  <c r="G611" i="1"/>
  <c r="I611" i="1" s="1"/>
  <c r="K611" i="1" s="1"/>
  <c r="J611" i="1" s="1"/>
  <c r="G612" i="1"/>
  <c r="I612" i="1" s="1"/>
  <c r="K612" i="1" s="1"/>
  <c r="J612" i="1" s="1"/>
  <c r="G613" i="1"/>
  <c r="I613" i="1" s="1"/>
  <c r="K613" i="1" s="1"/>
  <c r="J613" i="1" s="1"/>
  <c r="G614" i="1"/>
  <c r="I614" i="1" s="1"/>
  <c r="K614" i="1" s="1"/>
  <c r="J614" i="1" s="1"/>
  <c r="G615" i="1"/>
  <c r="I615" i="1" s="1"/>
  <c r="K615" i="1" s="1"/>
  <c r="J615" i="1" s="1"/>
  <c r="G616" i="1"/>
  <c r="I616" i="1" s="1"/>
  <c r="K616" i="1" s="1"/>
  <c r="J616" i="1" s="1"/>
  <c r="G617" i="1"/>
  <c r="I617" i="1" s="1"/>
  <c r="K617" i="1" s="1"/>
  <c r="J617" i="1" s="1"/>
  <c r="G618" i="1"/>
  <c r="I618" i="1" s="1"/>
  <c r="K618" i="1" s="1"/>
  <c r="J618" i="1" s="1"/>
  <c r="G619" i="1"/>
  <c r="I619" i="1" s="1"/>
  <c r="K619" i="1" s="1"/>
  <c r="J619" i="1" s="1"/>
  <c r="G620" i="1"/>
  <c r="I620" i="1" s="1"/>
  <c r="K620" i="1" s="1"/>
  <c r="J620" i="1" s="1"/>
  <c r="G621" i="1"/>
  <c r="I621" i="1" s="1"/>
  <c r="K621" i="1" s="1"/>
  <c r="J621" i="1" s="1"/>
  <c r="G622" i="1"/>
  <c r="I622" i="1" s="1"/>
  <c r="K622" i="1" s="1"/>
  <c r="J622" i="1" s="1"/>
  <c r="G623" i="1"/>
  <c r="I623" i="1" s="1"/>
  <c r="K623" i="1" s="1"/>
  <c r="J623" i="1" s="1"/>
  <c r="G587" i="1"/>
  <c r="I587" i="1" s="1"/>
  <c r="K587" i="1" s="1"/>
  <c r="J587" i="1" s="1"/>
  <c r="G588" i="1"/>
  <c r="I588" i="1" s="1"/>
  <c r="K588" i="1" s="1"/>
  <c r="J588" i="1" s="1"/>
  <c r="G589" i="1"/>
  <c r="I589" i="1" s="1"/>
  <c r="K589" i="1" s="1"/>
  <c r="J589" i="1" s="1"/>
  <c r="G590" i="1"/>
  <c r="I590" i="1" s="1"/>
  <c r="K590" i="1" s="1"/>
  <c r="J590" i="1" s="1"/>
  <c r="G591" i="1"/>
  <c r="I591" i="1" s="1"/>
  <c r="K591" i="1" s="1"/>
  <c r="J591" i="1" s="1"/>
  <c r="G592" i="1"/>
  <c r="I592" i="1" s="1"/>
  <c r="K592" i="1" s="1"/>
  <c r="J592" i="1" s="1"/>
  <c r="G593" i="1"/>
  <c r="I593" i="1" s="1"/>
  <c r="K593" i="1" s="1"/>
  <c r="J593" i="1" s="1"/>
  <c r="G594" i="1"/>
  <c r="I594" i="1" s="1"/>
  <c r="K594" i="1" s="1"/>
  <c r="J594" i="1" s="1"/>
  <c r="G595" i="1"/>
  <c r="I595" i="1" s="1"/>
  <c r="K595" i="1" s="1"/>
  <c r="J595" i="1" s="1"/>
  <c r="G518" i="1"/>
  <c r="I518" i="1" s="1"/>
  <c r="K518" i="1" s="1"/>
  <c r="J518" i="1" s="1"/>
  <c r="G519" i="1"/>
  <c r="I519" i="1" s="1"/>
  <c r="K519" i="1" s="1"/>
  <c r="J519" i="1" s="1"/>
  <c r="G520" i="1"/>
  <c r="I520" i="1" s="1"/>
  <c r="K520" i="1" s="1"/>
  <c r="J520" i="1" s="1"/>
  <c r="G521" i="1"/>
  <c r="I521" i="1" s="1"/>
  <c r="K521" i="1" s="1"/>
  <c r="J521" i="1" s="1"/>
  <c r="G522" i="1"/>
  <c r="I522" i="1" s="1"/>
  <c r="K522" i="1" s="1"/>
  <c r="J522" i="1" s="1"/>
  <c r="G523" i="1"/>
  <c r="I523" i="1" s="1"/>
  <c r="K523" i="1" s="1"/>
  <c r="J523" i="1" s="1"/>
  <c r="G524" i="1"/>
  <c r="I524" i="1" s="1"/>
  <c r="K524" i="1" s="1"/>
  <c r="J524" i="1" s="1"/>
  <c r="G525" i="1"/>
  <c r="I525" i="1" s="1"/>
  <c r="K525" i="1" s="1"/>
  <c r="J525" i="1" s="1"/>
  <c r="G526" i="1"/>
  <c r="I526" i="1" s="1"/>
  <c r="K526" i="1" s="1"/>
  <c r="J526" i="1" s="1"/>
  <c r="G527" i="1"/>
  <c r="I527" i="1" s="1"/>
  <c r="K527" i="1" s="1"/>
  <c r="J527" i="1" s="1"/>
  <c r="G528" i="1"/>
  <c r="I528" i="1" s="1"/>
  <c r="K528" i="1" s="1"/>
  <c r="J528" i="1" s="1"/>
  <c r="G529" i="1"/>
  <c r="I529" i="1" s="1"/>
  <c r="K529" i="1" s="1"/>
  <c r="J529" i="1" s="1"/>
  <c r="G530" i="1"/>
  <c r="I530" i="1" s="1"/>
  <c r="K530" i="1" s="1"/>
  <c r="J530" i="1" s="1"/>
  <c r="G531" i="1"/>
  <c r="I531" i="1" s="1"/>
  <c r="K531" i="1" s="1"/>
  <c r="J531" i="1" s="1"/>
  <c r="G532" i="1"/>
  <c r="I532" i="1" s="1"/>
  <c r="K532" i="1" s="1"/>
  <c r="J532" i="1" s="1"/>
  <c r="G533" i="1"/>
  <c r="I533" i="1" s="1"/>
  <c r="K533" i="1" s="1"/>
  <c r="J533" i="1" s="1"/>
  <c r="G534" i="1"/>
  <c r="I534" i="1" s="1"/>
  <c r="K534" i="1" s="1"/>
  <c r="J534" i="1" s="1"/>
  <c r="G535" i="1"/>
  <c r="I535" i="1" s="1"/>
  <c r="K535" i="1" s="1"/>
  <c r="J535" i="1" s="1"/>
  <c r="G536" i="1"/>
  <c r="I536" i="1" s="1"/>
  <c r="K536" i="1" s="1"/>
  <c r="J536" i="1" s="1"/>
  <c r="G537" i="1"/>
  <c r="I537" i="1" s="1"/>
  <c r="K537" i="1" s="1"/>
  <c r="J537" i="1" s="1"/>
  <c r="G538" i="1"/>
  <c r="I538" i="1" s="1"/>
  <c r="K538" i="1" s="1"/>
  <c r="J538" i="1" s="1"/>
  <c r="G539" i="1"/>
  <c r="I539" i="1" s="1"/>
  <c r="K539" i="1" s="1"/>
  <c r="J539" i="1" s="1"/>
  <c r="G540" i="1"/>
  <c r="I540" i="1" s="1"/>
  <c r="K540" i="1" s="1"/>
  <c r="J540" i="1" s="1"/>
  <c r="G541" i="1"/>
  <c r="I541" i="1" s="1"/>
  <c r="K541" i="1" s="1"/>
  <c r="J541" i="1" s="1"/>
  <c r="G542" i="1"/>
  <c r="I542" i="1" s="1"/>
  <c r="K542" i="1" s="1"/>
  <c r="J542" i="1" s="1"/>
  <c r="G543" i="1"/>
  <c r="I543" i="1" s="1"/>
  <c r="K543" i="1" s="1"/>
  <c r="J543" i="1" s="1"/>
  <c r="G544" i="1"/>
  <c r="I544" i="1" s="1"/>
  <c r="K544" i="1" s="1"/>
  <c r="J544" i="1" s="1"/>
  <c r="G545" i="1"/>
  <c r="I545" i="1" s="1"/>
  <c r="K545" i="1" s="1"/>
  <c r="J545" i="1" s="1"/>
  <c r="G546" i="1"/>
  <c r="I546" i="1" s="1"/>
  <c r="K546" i="1" s="1"/>
  <c r="J546" i="1" s="1"/>
  <c r="G547" i="1"/>
  <c r="I547" i="1" s="1"/>
  <c r="K547" i="1" s="1"/>
  <c r="J547" i="1" s="1"/>
  <c r="G548" i="1"/>
  <c r="I548" i="1" s="1"/>
  <c r="K548" i="1" s="1"/>
  <c r="J548" i="1" s="1"/>
  <c r="G549" i="1"/>
  <c r="I549" i="1" s="1"/>
  <c r="K549" i="1" s="1"/>
  <c r="J549" i="1" s="1"/>
  <c r="G550" i="1"/>
  <c r="I550" i="1" s="1"/>
  <c r="K550" i="1" s="1"/>
  <c r="J550" i="1" s="1"/>
  <c r="G551" i="1"/>
  <c r="I551" i="1" s="1"/>
  <c r="K551" i="1" s="1"/>
  <c r="J551" i="1" s="1"/>
  <c r="G552" i="1"/>
  <c r="I552" i="1" s="1"/>
  <c r="K552" i="1" s="1"/>
  <c r="J552" i="1" s="1"/>
  <c r="G553" i="1"/>
  <c r="I553" i="1" s="1"/>
  <c r="K553" i="1" s="1"/>
  <c r="J553" i="1" s="1"/>
  <c r="G554" i="1"/>
  <c r="I554" i="1" s="1"/>
  <c r="K554" i="1" s="1"/>
  <c r="J554" i="1" s="1"/>
  <c r="G555" i="1"/>
  <c r="I555" i="1" s="1"/>
  <c r="K555" i="1" s="1"/>
  <c r="J555" i="1" s="1"/>
  <c r="G556" i="1"/>
  <c r="I556" i="1" s="1"/>
  <c r="K556" i="1" s="1"/>
  <c r="J556" i="1" s="1"/>
  <c r="G557" i="1"/>
  <c r="I557" i="1" s="1"/>
  <c r="K557" i="1" s="1"/>
  <c r="J557" i="1" s="1"/>
  <c r="G558" i="1"/>
  <c r="I558" i="1" s="1"/>
  <c r="K558" i="1" s="1"/>
  <c r="J558" i="1" s="1"/>
  <c r="G559" i="1"/>
  <c r="I559" i="1" s="1"/>
  <c r="K559" i="1" s="1"/>
  <c r="J559" i="1" s="1"/>
  <c r="G462" i="1"/>
  <c r="I462" i="1" s="1"/>
  <c r="K462" i="1" s="1"/>
  <c r="J462" i="1" s="1"/>
  <c r="G463" i="1"/>
  <c r="I463" i="1" s="1"/>
  <c r="K463" i="1" s="1"/>
  <c r="J463" i="1" s="1"/>
  <c r="G464" i="1"/>
  <c r="I464" i="1" s="1"/>
  <c r="K464" i="1" s="1"/>
  <c r="J464" i="1" s="1"/>
  <c r="G465" i="1"/>
  <c r="I465" i="1" s="1"/>
  <c r="K465" i="1" s="1"/>
  <c r="J465" i="1" s="1"/>
  <c r="G466" i="1"/>
  <c r="I466" i="1" s="1"/>
  <c r="K466" i="1" s="1"/>
  <c r="J466" i="1" s="1"/>
  <c r="G467" i="1"/>
  <c r="I467" i="1" s="1"/>
  <c r="K467" i="1" s="1"/>
  <c r="J467" i="1" s="1"/>
  <c r="G468" i="1"/>
  <c r="I468" i="1" s="1"/>
  <c r="K468" i="1" s="1"/>
  <c r="J468" i="1" s="1"/>
  <c r="G469" i="1"/>
  <c r="I469" i="1" s="1"/>
  <c r="K469" i="1" s="1"/>
  <c r="J469" i="1" s="1"/>
  <c r="G470" i="1"/>
  <c r="I470" i="1" s="1"/>
  <c r="K470" i="1" s="1"/>
  <c r="J470" i="1" s="1"/>
  <c r="G471" i="1"/>
  <c r="I471" i="1" s="1"/>
  <c r="K471" i="1" s="1"/>
  <c r="J471" i="1" s="1"/>
  <c r="G472" i="1"/>
  <c r="I472" i="1" s="1"/>
  <c r="K472" i="1" s="1"/>
  <c r="J472" i="1" s="1"/>
  <c r="G473" i="1"/>
  <c r="I473" i="1" s="1"/>
  <c r="K473" i="1" s="1"/>
  <c r="J473" i="1" s="1"/>
  <c r="G474" i="1"/>
  <c r="I474" i="1" s="1"/>
  <c r="K474" i="1" s="1"/>
  <c r="J474" i="1" s="1"/>
  <c r="G475" i="1"/>
  <c r="I475" i="1" s="1"/>
  <c r="K475" i="1" s="1"/>
  <c r="J475" i="1" s="1"/>
  <c r="G476" i="1"/>
  <c r="I476" i="1" s="1"/>
  <c r="K476" i="1" s="1"/>
  <c r="J476" i="1" s="1"/>
  <c r="G477" i="1"/>
  <c r="I477" i="1" s="1"/>
  <c r="K477" i="1" s="1"/>
  <c r="J477" i="1" s="1"/>
  <c r="G478" i="1"/>
  <c r="I478" i="1" s="1"/>
  <c r="K478" i="1" s="1"/>
  <c r="J478" i="1" s="1"/>
  <c r="G479" i="1"/>
  <c r="I479" i="1" s="1"/>
  <c r="K479" i="1" s="1"/>
  <c r="J479" i="1" s="1"/>
  <c r="G480" i="1"/>
  <c r="I480" i="1" s="1"/>
  <c r="K480" i="1" s="1"/>
  <c r="J480" i="1" s="1"/>
  <c r="G481" i="1"/>
  <c r="I481" i="1" s="1"/>
  <c r="K481" i="1" s="1"/>
  <c r="J481" i="1" s="1"/>
  <c r="G482" i="1"/>
  <c r="I482" i="1" s="1"/>
  <c r="K482" i="1" s="1"/>
  <c r="J482" i="1" s="1"/>
  <c r="G483" i="1"/>
  <c r="I483" i="1" s="1"/>
  <c r="K483" i="1" s="1"/>
  <c r="J483" i="1" s="1"/>
  <c r="G484" i="1"/>
  <c r="I484" i="1" s="1"/>
  <c r="K484" i="1" s="1"/>
  <c r="J484" i="1" s="1"/>
  <c r="G485" i="1"/>
  <c r="I485" i="1" s="1"/>
  <c r="K485" i="1" s="1"/>
  <c r="J485" i="1" s="1"/>
  <c r="G486" i="1"/>
  <c r="I486" i="1" s="1"/>
  <c r="K486" i="1" s="1"/>
  <c r="J486" i="1" s="1"/>
  <c r="G487" i="1"/>
  <c r="I487" i="1" s="1"/>
  <c r="K487" i="1" s="1"/>
  <c r="J487" i="1" s="1"/>
  <c r="G488" i="1"/>
  <c r="I488" i="1" s="1"/>
  <c r="K488" i="1" s="1"/>
  <c r="J488" i="1" s="1"/>
  <c r="G489" i="1"/>
  <c r="I489" i="1" s="1"/>
  <c r="K489" i="1" s="1"/>
  <c r="J489" i="1" s="1"/>
  <c r="G490" i="1"/>
  <c r="I490" i="1" s="1"/>
  <c r="K490" i="1" s="1"/>
  <c r="J490" i="1" s="1"/>
  <c r="G491" i="1"/>
  <c r="I491" i="1" s="1"/>
  <c r="K491" i="1" s="1"/>
  <c r="J491" i="1" s="1"/>
  <c r="G492" i="1"/>
  <c r="I492" i="1" s="1"/>
  <c r="K492" i="1" s="1"/>
  <c r="J492" i="1" s="1"/>
  <c r="G493" i="1"/>
  <c r="I493" i="1" s="1"/>
  <c r="K493" i="1" s="1"/>
  <c r="J493" i="1" s="1"/>
  <c r="G494" i="1"/>
  <c r="I494" i="1" s="1"/>
  <c r="K494" i="1" s="1"/>
  <c r="J494" i="1" s="1"/>
  <c r="G495" i="1"/>
  <c r="I495" i="1" s="1"/>
  <c r="K495" i="1" s="1"/>
  <c r="J495" i="1" s="1"/>
  <c r="G496" i="1"/>
  <c r="I496" i="1" s="1"/>
  <c r="K496" i="1" s="1"/>
  <c r="J496" i="1" s="1"/>
  <c r="G497" i="1"/>
  <c r="I497" i="1" s="1"/>
  <c r="K497" i="1" s="1"/>
  <c r="J497" i="1" s="1"/>
  <c r="G498" i="1"/>
  <c r="I498" i="1" s="1"/>
  <c r="K498" i="1" s="1"/>
  <c r="J498" i="1" s="1"/>
  <c r="G499" i="1"/>
  <c r="I499" i="1" s="1"/>
  <c r="K499" i="1" s="1"/>
  <c r="J499" i="1" s="1"/>
  <c r="G500" i="1"/>
  <c r="I500" i="1" s="1"/>
  <c r="K500" i="1" s="1"/>
  <c r="J500" i="1" s="1"/>
  <c r="G501" i="1"/>
  <c r="I501" i="1" s="1"/>
  <c r="K501" i="1" s="1"/>
  <c r="J501" i="1" s="1"/>
  <c r="G502" i="1"/>
  <c r="I502" i="1" s="1"/>
  <c r="K502" i="1" s="1"/>
  <c r="J502" i="1" s="1"/>
  <c r="G503" i="1"/>
  <c r="I503" i="1" s="1"/>
  <c r="K503" i="1" s="1"/>
  <c r="J503" i="1" s="1"/>
  <c r="G504" i="1"/>
  <c r="I504" i="1" s="1"/>
  <c r="K504" i="1" s="1"/>
  <c r="J504" i="1" s="1"/>
  <c r="G505" i="1"/>
  <c r="I505" i="1" s="1"/>
  <c r="K505" i="1" s="1"/>
  <c r="J505" i="1" s="1"/>
  <c r="G461" i="1"/>
  <c r="I461" i="1" s="1"/>
  <c r="G390" i="1"/>
  <c r="I390" i="1" s="1"/>
  <c r="K390" i="1" s="1"/>
  <c r="J390" i="1" s="1"/>
  <c r="G391" i="1"/>
  <c r="I391" i="1" s="1"/>
  <c r="K391" i="1" s="1"/>
  <c r="J391" i="1" s="1"/>
  <c r="G392" i="1"/>
  <c r="I392" i="1" s="1"/>
  <c r="K392" i="1" s="1"/>
  <c r="J392" i="1" s="1"/>
  <c r="G393" i="1"/>
  <c r="I393" i="1" s="1"/>
  <c r="K393" i="1" s="1"/>
  <c r="J393" i="1" s="1"/>
  <c r="G394" i="1"/>
  <c r="I394" i="1" s="1"/>
  <c r="K394" i="1" s="1"/>
  <c r="J394" i="1" s="1"/>
  <c r="G395" i="1"/>
  <c r="I395" i="1" s="1"/>
  <c r="K395" i="1" s="1"/>
  <c r="J395" i="1" s="1"/>
  <c r="G396" i="1"/>
  <c r="I396" i="1" s="1"/>
  <c r="K396" i="1" s="1"/>
  <c r="J396" i="1" s="1"/>
  <c r="G397" i="1"/>
  <c r="I397" i="1" s="1"/>
  <c r="K397" i="1" s="1"/>
  <c r="J397" i="1" s="1"/>
  <c r="G398" i="1"/>
  <c r="I398" i="1" s="1"/>
  <c r="K398" i="1" s="1"/>
  <c r="J398" i="1" s="1"/>
  <c r="G399" i="1"/>
  <c r="I399" i="1" s="1"/>
  <c r="K399" i="1" s="1"/>
  <c r="J399" i="1" s="1"/>
  <c r="G400" i="1"/>
  <c r="I400" i="1" s="1"/>
  <c r="K400" i="1" s="1"/>
  <c r="J400" i="1" s="1"/>
  <c r="G401" i="1"/>
  <c r="I401" i="1" s="1"/>
  <c r="K401" i="1" s="1"/>
  <c r="J401" i="1" s="1"/>
  <c r="G402" i="1"/>
  <c r="I402" i="1" s="1"/>
  <c r="K402" i="1" s="1"/>
  <c r="J402" i="1" s="1"/>
  <c r="G403" i="1"/>
  <c r="I403" i="1" s="1"/>
  <c r="K403" i="1" s="1"/>
  <c r="J403" i="1" s="1"/>
  <c r="G404" i="1"/>
  <c r="I404" i="1" s="1"/>
  <c r="K404" i="1" s="1"/>
  <c r="J404" i="1" s="1"/>
  <c r="G405" i="1"/>
  <c r="I405" i="1" s="1"/>
  <c r="K405" i="1" s="1"/>
  <c r="J405" i="1" s="1"/>
  <c r="G406" i="1"/>
  <c r="I406" i="1" s="1"/>
  <c r="K406" i="1" s="1"/>
  <c r="J406" i="1" s="1"/>
  <c r="G407" i="1"/>
  <c r="I407" i="1" s="1"/>
  <c r="K407" i="1" s="1"/>
  <c r="J407" i="1" s="1"/>
  <c r="G408" i="1"/>
  <c r="I408" i="1" s="1"/>
  <c r="K408" i="1" s="1"/>
  <c r="J408" i="1" s="1"/>
  <c r="G409" i="1"/>
  <c r="I409" i="1" s="1"/>
  <c r="K409" i="1" s="1"/>
  <c r="J409" i="1" s="1"/>
  <c r="G410" i="1"/>
  <c r="I410" i="1" s="1"/>
  <c r="K410" i="1" s="1"/>
  <c r="J410" i="1" s="1"/>
  <c r="G411" i="1"/>
  <c r="I411" i="1" s="1"/>
  <c r="K411" i="1" s="1"/>
  <c r="J411" i="1" s="1"/>
  <c r="G412" i="1"/>
  <c r="I412" i="1" s="1"/>
  <c r="K412" i="1" s="1"/>
  <c r="J412" i="1" s="1"/>
  <c r="G413" i="1"/>
  <c r="I413" i="1" s="1"/>
  <c r="K413" i="1" s="1"/>
  <c r="J413" i="1" s="1"/>
  <c r="G414" i="1"/>
  <c r="I414" i="1" s="1"/>
  <c r="K414" i="1" s="1"/>
  <c r="J414" i="1" s="1"/>
  <c r="G415" i="1"/>
  <c r="I415" i="1" s="1"/>
  <c r="K415" i="1" s="1"/>
  <c r="J415" i="1" s="1"/>
  <c r="G416" i="1"/>
  <c r="I416" i="1" s="1"/>
  <c r="K416" i="1" s="1"/>
  <c r="J416" i="1" s="1"/>
  <c r="G417" i="1"/>
  <c r="I417" i="1" s="1"/>
  <c r="K417" i="1" s="1"/>
  <c r="J417" i="1" s="1"/>
  <c r="G418" i="1"/>
  <c r="I418" i="1" s="1"/>
  <c r="K418" i="1" s="1"/>
  <c r="J418" i="1" s="1"/>
  <c r="G419" i="1"/>
  <c r="I419" i="1" s="1"/>
  <c r="K419" i="1" s="1"/>
  <c r="J419" i="1" s="1"/>
  <c r="G420" i="1"/>
  <c r="I420" i="1" s="1"/>
  <c r="K420" i="1" s="1"/>
  <c r="J420" i="1" s="1"/>
  <c r="G421" i="1"/>
  <c r="I421" i="1" s="1"/>
  <c r="K421" i="1" s="1"/>
  <c r="J421" i="1" s="1"/>
  <c r="G422" i="1"/>
  <c r="I422" i="1" s="1"/>
  <c r="K422" i="1" s="1"/>
  <c r="J422" i="1" s="1"/>
  <c r="G423" i="1"/>
  <c r="I423" i="1" s="1"/>
  <c r="K423" i="1" s="1"/>
  <c r="J423" i="1" s="1"/>
  <c r="G424" i="1"/>
  <c r="I424" i="1" s="1"/>
  <c r="K424" i="1" s="1"/>
  <c r="J424" i="1" s="1"/>
  <c r="G425" i="1"/>
  <c r="I425" i="1" s="1"/>
  <c r="K425" i="1" s="1"/>
  <c r="J425" i="1" s="1"/>
  <c r="G426" i="1"/>
  <c r="I426" i="1" s="1"/>
  <c r="K426" i="1" s="1"/>
  <c r="J426" i="1" s="1"/>
  <c r="G427" i="1"/>
  <c r="I427" i="1" s="1"/>
  <c r="K427" i="1" s="1"/>
  <c r="J427" i="1" s="1"/>
  <c r="G428" i="1"/>
  <c r="I428" i="1" s="1"/>
  <c r="K428" i="1" s="1"/>
  <c r="J428" i="1" s="1"/>
  <c r="G429" i="1"/>
  <c r="I429" i="1" s="1"/>
  <c r="K429" i="1" s="1"/>
  <c r="J429" i="1" s="1"/>
  <c r="G430" i="1"/>
  <c r="I430" i="1" s="1"/>
  <c r="K430" i="1" s="1"/>
  <c r="J430" i="1" s="1"/>
  <c r="G431" i="1"/>
  <c r="I431" i="1" s="1"/>
  <c r="K431" i="1" s="1"/>
  <c r="J431" i="1" s="1"/>
  <c r="G432" i="1"/>
  <c r="I432" i="1" s="1"/>
  <c r="K432" i="1" s="1"/>
  <c r="J432" i="1" s="1"/>
  <c r="G433" i="1"/>
  <c r="I433" i="1" s="1"/>
  <c r="K433" i="1" s="1"/>
  <c r="J433" i="1" s="1"/>
  <c r="G434" i="1"/>
  <c r="I434" i="1" s="1"/>
  <c r="K434" i="1" s="1"/>
  <c r="J434" i="1" s="1"/>
  <c r="G435" i="1"/>
  <c r="I435" i="1" s="1"/>
  <c r="K435" i="1" s="1"/>
  <c r="J435" i="1" s="1"/>
  <c r="G436" i="1"/>
  <c r="I436" i="1" s="1"/>
  <c r="K436" i="1" s="1"/>
  <c r="J436" i="1" s="1"/>
  <c r="G437" i="1"/>
  <c r="I437" i="1" s="1"/>
  <c r="K437" i="1" s="1"/>
  <c r="J437" i="1" s="1"/>
  <c r="G438" i="1"/>
  <c r="I438" i="1" s="1"/>
  <c r="K438" i="1" s="1"/>
  <c r="J438" i="1" s="1"/>
  <c r="G439" i="1"/>
  <c r="I439" i="1" s="1"/>
  <c r="K439" i="1" s="1"/>
  <c r="J439" i="1" s="1"/>
  <c r="G440" i="1"/>
  <c r="I440" i="1" s="1"/>
  <c r="K440" i="1" s="1"/>
  <c r="J440" i="1" s="1"/>
  <c r="G441" i="1"/>
  <c r="I441" i="1" s="1"/>
  <c r="K441" i="1" s="1"/>
  <c r="J441" i="1" s="1"/>
  <c r="G442" i="1"/>
  <c r="I442" i="1" s="1"/>
  <c r="K442" i="1" s="1"/>
  <c r="J442" i="1" s="1"/>
  <c r="G443" i="1"/>
  <c r="I443" i="1" s="1"/>
  <c r="K443" i="1" s="1"/>
  <c r="J443" i="1" s="1"/>
  <c r="G444" i="1"/>
  <c r="I444" i="1" s="1"/>
  <c r="K444" i="1" s="1"/>
  <c r="J444" i="1" s="1"/>
  <c r="G445" i="1"/>
  <c r="I445" i="1" s="1"/>
  <c r="K445" i="1" s="1"/>
  <c r="J445" i="1" s="1"/>
  <c r="G446" i="1"/>
  <c r="I446" i="1" s="1"/>
  <c r="K446" i="1" s="1"/>
  <c r="J446" i="1" s="1"/>
  <c r="G447" i="1"/>
  <c r="I447" i="1" s="1"/>
  <c r="K447" i="1" s="1"/>
  <c r="J447" i="1" s="1"/>
  <c r="G448" i="1"/>
  <c r="I448" i="1" s="1"/>
  <c r="K448" i="1" s="1"/>
  <c r="J448" i="1" s="1"/>
  <c r="G449" i="1"/>
  <c r="I449" i="1" s="1"/>
  <c r="K449" i="1" s="1"/>
  <c r="J449" i="1" s="1"/>
  <c r="G357" i="1"/>
  <c r="I357" i="1" s="1"/>
  <c r="K357" i="1" s="1"/>
  <c r="J357" i="1" s="1"/>
  <c r="G349" i="1"/>
  <c r="I349" i="1" s="1"/>
  <c r="K349" i="1" s="1"/>
  <c r="J349" i="1" s="1"/>
  <c r="G350" i="1"/>
  <c r="I350" i="1" s="1"/>
  <c r="K350" i="1" s="1"/>
  <c r="J350" i="1" s="1"/>
  <c r="G330" i="1"/>
  <c r="I330" i="1" s="1"/>
  <c r="K330" i="1" s="1"/>
  <c r="J330" i="1" s="1"/>
  <c r="G311" i="1"/>
  <c r="I311" i="1" s="1"/>
  <c r="K311" i="1" s="1"/>
  <c r="J311" i="1" s="1"/>
  <c r="G312" i="1"/>
  <c r="I312" i="1" s="1"/>
  <c r="K312" i="1" s="1"/>
  <c r="J312" i="1" s="1"/>
  <c r="G313" i="1"/>
  <c r="I313" i="1" s="1"/>
  <c r="K313" i="1" s="1"/>
  <c r="J313" i="1" s="1"/>
  <c r="G314" i="1"/>
  <c r="I314" i="1" s="1"/>
  <c r="K314" i="1" s="1"/>
  <c r="J314" i="1" s="1"/>
  <c r="G315" i="1"/>
  <c r="I315" i="1" s="1"/>
  <c r="K315" i="1" s="1"/>
  <c r="J315" i="1" s="1"/>
  <c r="G291" i="1"/>
  <c r="I291" i="1" s="1"/>
  <c r="K291" i="1" s="1"/>
  <c r="J291" i="1" s="1"/>
  <c r="G292" i="1"/>
  <c r="I292" i="1" s="1"/>
  <c r="K292" i="1" s="1"/>
  <c r="J292" i="1" s="1"/>
  <c r="G293" i="1"/>
  <c r="I293" i="1" s="1"/>
  <c r="K293" i="1" s="1"/>
  <c r="J293" i="1" s="1"/>
  <c r="G294" i="1"/>
  <c r="I294" i="1" s="1"/>
  <c r="K294" i="1" s="1"/>
  <c r="J294" i="1" s="1"/>
  <c r="G295" i="1"/>
  <c r="I295" i="1" s="1"/>
  <c r="K295" i="1" s="1"/>
  <c r="J295" i="1" s="1"/>
  <c r="G296" i="1"/>
  <c r="I296" i="1" s="1"/>
  <c r="K296" i="1" s="1"/>
  <c r="J296" i="1" s="1"/>
  <c r="G297" i="1"/>
  <c r="I297" i="1" s="1"/>
  <c r="K297" i="1" s="1"/>
  <c r="J297" i="1" s="1"/>
  <c r="G298" i="1"/>
  <c r="I298" i="1" s="1"/>
  <c r="K298" i="1" s="1"/>
  <c r="J298" i="1" s="1"/>
  <c r="G299" i="1"/>
  <c r="I299" i="1" s="1"/>
  <c r="K299" i="1" s="1"/>
  <c r="J299" i="1" s="1"/>
  <c r="G300" i="1"/>
  <c r="I300" i="1" s="1"/>
  <c r="K300" i="1" s="1"/>
  <c r="J300" i="1" s="1"/>
  <c r="G301" i="1"/>
  <c r="I301" i="1" s="1"/>
  <c r="K301" i="1" s="1"/>
  <c r="J301" i="1" s="1"/>
  <c r="G302" i="1"/>
  <c r="I302" i="1" s="1"/>
  <c r="K302" i="1" s="1"/>
  <c r="J302" i="1" s="1"/>
  <c r="G303" i="1"/>
  <c r="I303" i="1" s="1"/>
  <c r="K303" i="1" s="1"/>
  <c r="J303" i="1" s="1"/>
  <c r="G304" i="1"/>
  <c r="I304" i="1" s="1"/>
  <c r="K304" i="1" s="1"/>
  <c r="J304" i="1" s="1"/>
  <c r="G196" i="1"/>
  <c r="I196" i="1" s="1"/>
  <c r="K196" i="1" s="1"/>
  <c r="J196" i="1" s="1"/>
  <c r="G197" i="1"/>
  <c r="I197" i="1" s="1"/>
  <c r="K197" i="1" s="1"/>
  <c r="J197" i="1" s="1"/>
  <c r="G198" i="1"/>
  <c r="I198" i="1" s="1"/>
  <c r="K198" i="1" s="1"/>
  <c r="J198" i="1" s="1"/>
  <c r="G199" i="1"/>
  <c r="I199" i="1" s="1"/>
  <c r="K199" i="1" s="1"/>
  <c r="J199" i="1" s="1"/>
  <c r="G200" i="1"/>
  <c r="I200" i="1" s="1"/>
  <c r="K200" i="1" s="1"/>
  <c r="J200" i="1" s="1"/>
  <c r="G201" i="1"/>
  <c r="I201" i="1" s="1"/>
  <c r="K201" i="1" s="1"/>
  <c r="J201" i="1" s="1"/>
  <c r="G202" i="1"/>
  <c r="I202" i="1" s="1"/>
  <c r="K202" i="1" s="1"/>
  <c r="J202" i="1" s="1"/>
  <c r="G203" i="1"/>
  <c r="I203" i="1" s="1"/>
  <c r="K203" i="1" s="1"/>
  <c r="J203" i="1" s="1"/>
  <c r="G204" i="1"/>
  <c r="I204" i="1" s="1"/>
  <c r="K204" i="1" s="1"/>
  <c r="J204" i="1" s="1"/>
  <c r="G205" i="1"/>
  <c r="I205" i="1" s="1"/>
  <c r="K205" i="1" s="1"/>
  <c r="J205" i="1" s="1"/>
  <c r="G206" i="1"/>
  <c r="I206" i="1" s="1"/>
  <c r="K206" i="1" s="1"/>
  <c r="J206" i="1" s="1"/>
  <c r="G207" i="1"/>
  <c r="I207" i="1" s="1"/>
  <c r="K207" i="1" s="1"/>
  <c r="J207" i="1" s="1"/>
  <c r="G208" i="1"/>
  <c r="I208" i="1" s="1"/>
  <c r="K208" i="1" s="1"/>
  <c r="J208" i="1" s="1"/>
  <c r="G209" i="1"/>
  <c r="I209" i="1" s="1"/>
  <c r="K209" i="1" s="1"/>
  <c r="J209" i="1" s="1"/>
  <c r="G210" i="1"/>
  <c r="I210" i="1" s="1"/>
  <c r="K210" i="1" s="1"/>
  <c r="J210" i="1" s="1"/>
  <c r="G211" i="1"/>
  <c r="I211" i="1" s="1"/>
  <c r="K211" i="1" s="1"/>
  <c r="J211" i="1" s="1"/>
  <c r="G212" i="1"/>
  <c r="I212" i="1" s="1"/>
  <c r="K212" i="1" s="1"/>
  <c r="J212" i="1" s="1"/>
  <c r="G213" i="1"/>
  <c r="I213" i="1" s="1"/>
  <c r="K213" i="1" s="1"/>
  <c r="J213" i="1" s="1"/>
  <c r="G214" i="1"/>
  <c r="I214" i="1" s="1"/>
  <c r="K214" i="1" s="1"/>
  <c r="J214" i="1" s="1"/>
  <c r="G215" i="1"/>
  <c r="I215" i="1" s="1"/>
  <c r="K215" i="1" s="1"/>
  <c r="J215" i="1" s="1"/>
  <c r="G216" i="1"/>
  <c r="I216" i="1" s="1"/>
  <c r="K216" i="1" s="1"/>
  <c r="J216" i="1" s="1"/>
  <c r="G217" i="1"/>
  <c r="I217" i="1" s="1"/>
  <c r="K217" i="1" s="1"/>
  <c r="J217" i="1" s="1"/>
  <c r="G218" i="1"/>
  <c r="I218" i="1" s="1"/>
  <c r="K218" i="1" s="1"/>
  <c r="J218" i="1" s="1"/>
  <c r="G219" i="1"/>
  <c r="I219" i="1" s="1"/>
  <c r="K219" i="1" s="1"/>
  <c r="J219" i="1" s="1"/>
  <c r="G220" i="1"/>
  <c r="I220" i="1" s="1"/>
  <c r="K220" i="1" s="1"/>
  <c r="J220" i="1" s="1"/>
  <c r="G221" i="1"/>
  <c r="I221" i="1" s="1"/>
  <c r="K221" i="1" s="1"/>
  <c r="J221" i="1" s="1"/>
  <c r="G222" i="1"/>
  <c r="I222" i="1" s="1"/>
  <c r="K222" i="1" s="1"/>
  <c r="J222" i="1" s="1"/>
  <c r="G223" i="1"/>
  <c r="I223" i="1" s="1"/>
  <c r="K223" i="1" s="1"/>
  <c r="J223" i="1" s="1"/>
  <c r="G224" i="1"/>
  <c r="I224" i="1" s="1"/>
  <c r="K224" i="1" s="1"/>
  <c r="J224" i="1" s="1"/>
  <c r="G225" i="1"/>
  <c r="I225" i="1" s="1"/>
  <c r="K225" i="1" s="1"/>
  <c r="J225" i="1" s="1"/>
  <c r="G226" i="1"/>
  <c r="I226" i="1" s="1"/>
  <c r="K226" i="1" s="1"/>
  <c r="J226" i="1" s="1"/>
  <c r="G227" i="1"/>
  <c r="I227" i="1" s="1"/>
  <c r="K227" i="1" s="1"/>
  <c r="J227" i="1" s="1"/>
  <c r="G228" i="1"/>
  <c r="I228" i="1" s="1"/>
  <c r="K228" i="1" s="1"/>
  <c r="J228" i="1" s="1"/>
  <c r="G229" i="1"/>
  <c r="I229" i="1" s="1"/>
  <c r="K229" i="1" s="1"/>
  <c r="J229" i="1" s="1"/>
  <c r="G186" i="1"/>
  <c r="I186" i="1" s="1"/>
  <c r="K186" i="1" s="1"/>
  <c r="J186" i="1" s="1"/>
  <c r="G187" i="1"/>
  <c r="I187" i="1" s="1"/>
  <c r="K187" i="1" s="1"/>
  <c r="J187" i="1" s="1"/>
  <c r="G158" i="1"/>
  <c r="I158" i="1" s="1"/>
  <c r="K158" i="1" s="1"/>
  <c r="J158" i="1" s="1"/>
  <c r="G138" i="1"/>
  <c r="I138" i="1" s="1"/>
  <c r="K138" i="1" s="1"/>
  <c r="J138" i="1" s="1"/>
  <c r="G127" i="1"/>
  <c r="I127" i="1" s="1"/>
  <c r="K127" i="1" s="1"/>
  <c r="J127" i="1" s="1"/>
  <c r="G128" i="1"/>
  <c r="I128" i="1" s="1"/>
  <c r="K128" i="1" s="1"/>
  <c r="J128" i="1" s="1"/>
  <c r="G129" i="1"/>
  <c r="I129" i="1" s="1"/>
  <c r="K129" i="1" s="1"/>
  <c r="J129" i="1" s="1"/>
  <c r="G130" i="1"/>
  <c r="I130" i="1" s="1"/>
  <c r="K130" i="1" s="1"/>
  <c r="J130" i="1" s="1"/>
  <c r="G131" i="1"/>
  <c r="I131" i="1" s="1"/>
  <c r="K131" i="1" s="1"/>
  <c r="J131" i="1" s="1"/>
  <c r="G101" i="1"/>
  <c r="I101" i="1" s="1"/>
  <c r="K101" i="1" s="1"/>
  <c r="J101" i="1" s="1"/>
  <c r="G92" i="1"/>
  <c r="I92" i="1" s="1"/>
  <c r="K92" i="1" s="1"/>
  <c r="J92" i="1" s="1"/>
  <c r="G93" i="1"/>
  <c r="I93" i="1" s="1"/>
  <c r="K93" i="1" s="1"/>
  <c r="J93" i="1" s="1"/>
  <c r="G94" i="1"/>
  <c r="I94" i="1" s="1"/>
  <c r="K94" i="1" s="1"/>
  <c r="J94" i="1" s="1"/>
  <c r="I879" i="1" l="1"/>
  <c r="I506" i="1"/>
  <c r="G506" i="1"/>
  <c r="K461" i="1"/>
  <c r="K506" i="1" s="1"/>
  <c r="G85" i="1"/>
  <c r="I85" i="1" s="1"/>
  <c r="K85" i="1" s="1"/>
  <c r="J85" i="1" s="1"/>
  <c r="G76" i="1"/>
  <c r="I76" i="1" s="1"/>
  <c r="K76" i="1" s="1"/>
  <c r="J76" i="1" s="1"/>
  <c r="G77" i="1"/>
  <c r="I77" i="1" s="1"/>
  <c r="K77" i="1" s="1"/>
  <c r="J77" i="1" s="1"/>
  <c r="G44" i="1"/>
  <c r="I44" i="1" s="1"/>
  <c r="K44" i="1" s="1"/>
  <c r="J44" i="1" s="1"/>
  <c r="G45" i="1"/>
  <c r="I45" i="1" s="1"/>
  <c r="K45" i="1" s="1"/>
  <c r="J45" i="1" s="1"/>
  <c r="G46" i="1"/>
  <c r="I46" i="1" s="1"/>
  <c r="K46" i="1" s="1"/>
  <c r="J46" i="1" s="1"/>
  <c r="G47" i="1"/>
  <c r="I47" i="1" s="1"/>
  <c r="K47" i="1" s="1"/>
  <c r="J47" i="1" s="1"/>
  <c r="G48" i="1"/>
  <c r="I48" i="1" s="1"/>
  <c r="K48" i="1" s="1"/>
  <c r="J48" i="1" s="1"/>
  <c r="G49" i="1"/>
  <c r="I49" i="1" s="1"/>
  <c r="K49" i="1" s="1"/>
  <c r="J49" i="1" s="1"/>
  <c r="G50" i="1"/>
  <c r="I50" i="1" s="1"/>
  <c r="K50" i="1" s="1"/>
  <c r="J50" i="1" s="1"/>
  <c r="G51" i="1"/>
  <c r="I51" i="1" s="1"/>
  <c r="K51" i="1" s="1"/>
  <c r="J51" i="1" s="1"/>
  <c r="G52" i="1"/>
  <c r="I52" i="1" s="1"/>
  <c r="K52" i="1" s="1"/>
  <c r="J52" i="1" s="1"/>
  <c r="G53" i="1"/>
  <c r="I53" i="1" s="1"/>
  <c r="K53" i="1" s="1"/>
  <c r="J53" i="1" s="1"/>
  <c r="G54" i="1"/>
  <c r="I54" i="1" s="1"/>
  <c r="K54" i="1" s="1"/>
  <c r="J54" i="1" s="1"/>
  <c r="G55" i="1"/>
  <c r="I55" i="1" s="1"/>
  <c r="K55" i="1" s="1"/>
  <c r="J55" i="1" s="1"/>
  <c r="G56" i="1"/>
  <c r="I56" i="1" s="1"/>
  <c r="K56" i="1" s="1"/>
  <c r="J56" i="1" s="1"/>
  <c r="G57" i="1"/>
  <c r="I57" i="1" s="1"/>
  <c r="K57" i="1" s="1"/>
  <c r="J57" i="1" s="1"/>
  <c r="G58" i="1"/>
  <c r="I58" i="1" s="1"/>
  <c r="K58" i="1" s="1"/>
  <c r="J58" i="1" s="1"/>
  <c r="G59" i="1"/>
  <c r="I59" i="1" s="1"/>
  <c r="K59" i="1" s="1"/>
  <c r="J59" i="1" s="1"/>
  <c r="G60" i="1"/>
  <c r="I60" i="1" s="1"/>
  <c r="K60" i="1" s="1"/>
  <c r="J60" i="1" s="1"/>
  <c r="G61" i="1"/>
  <c r="I61" i="1" s="1"/>
  <c r="K61" i="1" s="1"/>
  <c r="J61" i="1" s="1"/>
  <c r="G62" i="1"/>
  <c r="I62" i="1" s="1"/>
  <c r="K62" i="1" s="1"/>
  <c r="J62" i="1" s="1"/>
  <c r="G63" i="1"/>
  <c r="I63" i="1" s="1"/>
  <c r="K63" i="1" s="1"/>
  <c r="J63" i="1" s="1"/>
  <c r="G64" i="1"/>
  <c r="I64" i="1" s="1"/>
  <c r="K64" i="1" s="1"/>
  <c r="J64" i="1" s="1"/>
  <c r="G65" i="1"/>
  <c r="I65" i="1" s="1"/>
  <c r="K65" i="1" s="1"/>
  <c r="J65" i="1" s="1"/>
  <c r="G66" i="1"/>
  <c r="I66" i="1" s="1"/>
  <c r="K66" i="1" s="1"/>
  <c r="J66" i="1" s="1"/>
  <c r="G67" i="1"/>
  <c r="I67" i="1" s="1"/>
  <c r="K67" i="1" s="1"/>
  <c r="J67" i="1" s="1"/>
  <c r="I881" i="1" l="1"/>
  <c r="K879" i="1"/>
  <c r="J461" i="1"/>
  <c r="G74" i="1"/>
  <c r="I74" i="1" s="1"/>
  <c r="K74" i="1" s="1"/>
  <c r="J74" i="1" s="1"/>
  <c r="G75" i="1"/>
  <c r="I75" i="1" s="1"/>
  <c r="K75" i="1" s="1"/>
  <c r="J75" i="1" s="1"/>
  <c r="G853" i="1"/>
  <c r="I853" i="1" s="1"/>
  <c r="K853" i="1" s="1"/>
  <c r="J853" i="1" s="1"/>
  <c r="G793" i="1"/>
  <c r="I793" i="1" s="1"/>
  <c r="K793" i="1" s="1"/>
  <c r="J793" i="1" s="1"/>
  <c r="K881" i="1" l="1"/>
  <c r="J879" i="1"/>
  <c r="G854" i="1"/>
  <c r="I854" i="1"/>
  <c r="K854" i="1"/>
  <c r="G699" i="1" l="1"/>
  <c r="I699" i="1" s="1"/>
  <c r="K699" i="1" s="1"/>
  <c r="J699" i="1" s="1"/>
  <c r="G698" i="1"/>
  <c r="G740" i="1" s="1"/>
  <c r="G649" i="1"/>
  <c r="I649" i="1" s="1"/>
  <c r="K649" i="1" s="1"/>
  <c r="J649" i="1" s="1"/>
  <c r="G650" i="1"/>
  <c r="I650" i="1" s="1"/>
  <c r="K650" i="1" s="1"/>
  <c r="J650" i="1" s="1"/>
  <c r="G651" i="1"/>
  <c r="I651" i="1" s="1"/>
  <c r="K651" i="1" s="1"/>
  <c r="J651" i="1" s="1"/>
  <c r="G652" i="1"/>
  <c r="I652" i="1" s="1"/>
  <c r="K652" i="1" s="1"/>
  <c r="J652" i="1" s="1"/>
  <c r="G653" i="1"/>
  <c r="I653" i="1" s="1"/>
  <c r="K653" i="1" s="1"/>
  <c r="J653" i="1" s="1"/>
  <c r="G654" i="1"/>
  <c r="I654" i="1" s="1"/>
  <c r="K654" i="1" s="1"/>
  <c r="J654" i="1" s="1"/>
  <c r="G655" i="1"/>
  <c r="I655" i="1" s="1"/>
  <c r="K655" i="1" s="1"/>
  <c r="J655" i="1" s="1"/>
  <c r="G656" i="1"/>
  <c r="I656" i="1" s="1"/>
  <c r="K656" i="1" s="1"/>
  <c r="J656" i="1" s="1"/>
  <c r="G657" i="1"/>
  <c r="I657" i="1" s="1"/>
  <c r="K657" i="1" s="1"/>
  <c r="J657" i="1" s="1"/>
  <c r="G658" i="1"/>
  <c r="I658" i="1" s="1"/>
  <c r="K658" i="1" s="1"/>
  <c r="J658" i="1" s="1"/>
  <c r="G659" i="1"/>
  <c r="I659" i="1" s="1"/>
  <c r="K659" i="1" s="1"/>
  <c r="J659" i="1" s="1"/>
  <c r="G660" i="1"/>
  <c r="I660" i="1" s="1"/>
  <c r="K660" i="1" s="1"/>
  <c r="J660" i="1" s="1"/>
  <c r="G661" i="1"/>
  <c r="I661" i="1" s="1"/>
  <c r="K661" i="1" s="1"/>
  <c r="J661" i="1" s="1"/>
  <c r="G662" i="1"/>
  <c r="I662" i="1" s="1"/>
  <c r="K662" i="1" s="1"/>
  <c r="J662" i="1" s="1"/>
  <c r="G663" i="1"/>
  <c r="I663" i="1" s="1"/>
  <c r="K663" i="1" s="1"/>
  <c r="J663" i="1" s="1"/>
  <c r="G664" i="1"/>
  <c r="I664" i="1" s="1"/>
  <c r="K664" i="1" s="1"/>
  <c r="J664" i="1" s="1"/>
  <c r="G665" i="1"/>
  <c r="I665" i="1" s="1"/>
  <c r="K665" i="1" s="1"/>
  <c r="J665" i="1" s="1"/>
  <c r="G666" i="1"/>
  <c r="I666" i="1" s="1"/>
  <c r="K666" i="1" s="1"/>
  <c r="J666" i="1" s="1"/>
  <c r="G667" i="1"/>
  <c r="I667" i="1" s="1"/>
  <c r="K667" i="1" s="1"/>
  <c r="J667" i="1" s="1"/>
  <c r="G668" i="1"/>
  <c r="I668" i="1" s="1"/>
  <c r="K668" i="1" s="1"/>
  <c r="J668" i="1" s="1"/>
  <c r="G669" i="1"/>
  <c r="I669" i="1" s="1"/>
  <c r="K669" i="1" s="1"/>
  <c r="J669" i="1" s="1"/>
  <c r="G670" i="1"/>
  <c r="I670" i="1" s="1"/>
  <c r="K670" i="1" s="1"/>
  <c r="J670" i="1" s="1"/>
  <c r="G671" i="1"/>
  <c r="I671" i="1" s="1"/>
  <c r="K671" i="1" s="1"/>
  <c r="J671" i="1" s="1"/>
  <c r="G672" i="1"/>
  <c r="I672" i="1" s="1"/>
  <c r="K672" i="1" s="1"/>
  <c r="J672" i="1" s="1"/>
  <c r="G673" i="1"/>
  <c r="I673" i="1" s="1"/>
  <c r="K673" i="1" s="1"/>
  <c r="J673" i="1" s="1"/>
  <c r="G674" i="1"/>
  <c r="I674" i="1" s="1"/>
  <c r="K674" i="1" s="1"/>
  <c r="J674" i="1" s="1"/>
  <c r="G675" i="1"/>
  <c r="I675" i="1" s="1"/>
  <c r="K675" i="1" s="1"/>
  <c r="J675" i="1" s="1"/>
  <c r="G676" i="1"/>
  <c r="I676" i="1" s="1"/>
  <c r="K676" i="1" s="1"/>
  <c r="J676" i="1" s="1"/>
  <c r="G642" i="1"/>
  <c r="I642" i="1" s="1"/>
  <c r="K642" i="1" s="1"/>
  <c r="J642" i="1" s="1"/>
  <c r="G364" i="1"/>
  <c r="I364" i="1" s="1"/>
  <c r="K364" i="1" s="1"/>
  <c r="J364" i="1" s="1"/>
  <c r="G365" i="1"/>
  <c r="I365" i="1" s="1"/>
  <c r="K365" i="1" s="1"/>
  <c r="J365" i="1" s="1"/>
  <c r="G289" i="1"/>
  <c r="I289" i="1" s="1"/>
  <c r="K289" i="1" s="1"/>
  <c r="J289" i="1" s="1"/>
  <c r="G290" i="1"/>
  <c r="I290" i="1" s="1"/>
  <c r="K290" i="1" s="1"/>
  <c r="J290" i="1" s="1"/>
  <c r="G185" i="1" l="1"/>
  <c r="I185" i="1" s="1"/>
  <c r="K185" i="1" s="1"/>
  <c r="J185" i="1" s="1"/>
  <c r="G873" i="1"/>
  <c r="I873" i="1" s="1"/>
  <c r="K873" i="1" s="1"/>
  <c r="J873" i="1" s="1"/>
  <c r="G872" i="1"/>
  <c r="G865" i="1"/>
  <c r="G859" i="1"/>
  <c r="G860" i="1" s="1"/>
  <c r="G847" i="1"/>
  <c r="G841" i="1"/>
  <c r="G842" i="1" s="1"/>
  <c r="G835" i="1"/>
  <c r="G829" i="1"/>
  <c r="I829" i="1" s="1"/>
  <c r="G823" i="1"/>
  <c r="G817" i="1"/>
  <c r="G811" i="1"/>
  <c r="G805" i="1"/>
  <c r="G799" i="1"/>
  <c r="G792" i="1"/>
  <c r="G794" i="1" s="1"/>
  <c r="G786" i="1"/>
  <c r="I786" i="1" s="1"/>
  <c r="G780" i="1"/>
  <c r="I780" i="1" s="1"/>
  <c r="K780" i="1" s="1"/>
  <c r="J780" i="1" s="1"/>
  <c r="G779" i="1"/>
  <c r="G773" i="1"/>
  <c r="G759" i="1"/>
  <c r="G768" i="1" s="1"/>
  <c r="G753" i="1"/>
  <c r="I753" i="1" s="1"/>
  <c r="G745" i="1"/>
  <c r="G748" i="1" s="1"/>
  <c r="G648" i="1"/>
  <c r="G693" i="1" s="1"/>
  <c r="G641" i="1"/>
  <c r="G643" i="1" s="1"/>
  <c r="G635" i="1"/>
  <c r="I635" i="1" s="1"/>
  <c r="G629" i="1"/>
  <c r="G602" i="1"/>
  <c r="I602" i="1" s="1"/>
  <c r="K602" i="1" s="1"/>
  <c r="J602" i="1" s="1"/>
  <c r="G601" i="1"/>
  <c r="G586" i="1"/>
  <c r="I586" i="1" s="1"/>
  <c r="K586" i="1" s="1"/>
  <c r="J586" i="1" s="1"/>
  <c r="G585" i="1"/>
  <c r="I585" i="1" s="1"/>
  <c r="K585" i="1" s="1"/>
  <c r="J585" i="1" s="1"/>
  <c r="G584" i="1"/>
  <c r="G578" i="1"/>
  <c r="I578" i="1" s="1"/>
  <c r="G577" i="1"/>
  <c r="G571" i="1"/>
  <c r="G565" i="1"/>
  <c r="G517" i="1"/>
  <c r="G560" i="1" s="1"/>
  <c r="G511" i="1"/>
  <c r="G455" i="1"/>
  <c r="G389" i="1"/>
  <c r="G450" i="1" s="1"/>
  <c r="G383" i="1"/>
  <c r="G384" i="1" s="1"/>
  <c r="G377" i="1"/>
  <c r="G371" i="1"/>
  <c r="G372" i="1" s="1"/>
  <c r="G363" i="1"/>
  <c r="G356" i="1"/>
  <c r="G358" i="1" s="1"/>
  <c r="G348" i="1"/>
  <c r="G351" i="1" s="1"/>
  <c r="G342" i="1"/>
  <c r="G343" i="1" s="1"/>
  <c r="G336" i="1"/>
  <c r="I336" i="1" s="1"/>
  <c r="G329" i="1"/>
  <c r="I329" i="1" s="1"/>
  <c r="K329" i="1" s="1"/>
  <c r="J329" i="1" s="1"/>
  <c r="G328" i="1"/>
  <c r="G322" i="1"/>
  <c r="I322" i="1" s="1"/>
  <c r="K322" i="1" s="1"/>
  <c r="J322" i="1" s="1"/>
  <c r="G321" i="1"/>
  <c r="G310" i="1"/>
  <c r="G288" i="1"/>
  <c r="I288" i="1" s="1"/>
  <c r="K288" i="1" s="1"/>
  <c r="J288" i="1" s="1"/>
  <c r="G287" i="1"/>
  <c r="I287" i="1" s="1"/>
  <c r="K287" i="1" s="1"/>
  <c r="J287" i="1" s="1"/>
  <c r="G286" i="1"/>
  <c r="G235" i="1"/>
  <c r="G195" i="1"/>
  <c r="I195" i="1" s="1"/>
  <c r="K195" i="1" s="1"/>
  <c r="J195" i="1" s="1"/>
  <c r="G194" i="1"/>
  <c r="I194" i="1" s="1"/>
  <c r="K194" i="1" s="1"/>
  <c r="J194" i="1" s="1"/>
  <c r="G193" i="1"/>
  <c r="G184" i="1"/>
  <c r="G178" i="1"/>
  <c r="I178" i="1" s="1"/>
  <c r="K178" i="1" s="1"/>
  <c r="J178" i="1" s="1"/>
  <c r="G177" i="1"/>
  <c r="G171" i="1"/>
  <c r="G165" i="1"/>
  <c r="I165" i="1" s="1"/>
  <c r="K165" i="1" s="1"/>
  <c r="J165" i="1" s="1"/>
  <c r="G164" i="1"/>
  <c r="G37" i="1"/>
  <c r="I37" i="1" s="1"/>
  <c r="G25" i="1"/>
  <c r="I25" i="1" s="1"/>
  <c r="K25" i="1" s="1"/>
  <c r="J25" i="1" s="1"/>
  <c r="G24" i="1"/>
  <c r="G17" i="1"/>
  <c r="I17" i="1" s="1"/>
  <c r="K17" i="1" s="1"/>
  <c r="J17" i="1" s="1"/>
  <c r="G16" i="1"/>
  <c r="I16" i="1" s="1"/>
  <c r="K16" i="1" s="1"/>
  <c r="J16" i="1" s="1"/>
  <c r="G15" i="1"/>
  <c r="I15" i="1" s="1"/>
  <c r="K15" i="1" s="1"/>
  <c r="J15" i="1" s="1"/>
  <c r="G14" i="1"/>
  <c r="I14" i="1" s="1"/>
  <c r="K14" i="1" s="1"/>
  <c r="J14" i="1" s="1"/>
  <c r="G13" i="1"/>
  <c r="I13" i="1" s="1"/>
  <c r="K13" i="1" s="1"/>
  <c r="J13" i="1" s="1"/>
  <c r="G12" i="1"/>
  <c r="I12" i="1" s="1"/>
  <c r="K12" i="1" s="1"/>
  <c r="J12" i="1" s="1"/>
  <c r="G11" i="1"/>
  <c r="I865" i="1" l="1"/>
  <c r="I867" i="1" s="1"/>
  <c r="G867" i="1"/>
  <c r="G624" i="1"/>
  <c r="G596" i="1"/>
  <c r="G331" i="1"/>
  <c r="I310" i="1"/>
  <c r="G316" i="1"/>
  <c r="G305" i="1"/>
  <c r="I235" i="1"/>
  <c r="I281" i="1" s="1"/>
  <c r="G230" i="1"/>
  <c r="G188" i="1"/>
  <c r="G26" i="1"/>
  <c r="G18" i="1"/>
  <c r="G874" i="1"/>
  <c r="I835" i="1"/>
  <c r="K835" i="1" s="1"/>
  <c r="G836" i="1"/>
  <c r="I847" i="1"/>
  <c r="I848" i="1" s="1"/>
  <c r="G848" i="1"/>
  <c r="G800" i="1"/>
  <c r="I817" i="1"/>
  <c r="I818" i="1" s="1"/>
  <c r="G818" i="1"/>
  <c r="I823" i="1"/>
  <c r="I824" i="1" s="1"/>
  <c r="G824" i="1"/>
  <c r="I811" i="1"/>
  <c r="I812" i="1" s="1"/>
  <c r="G812" i="1"/>
  <c r="I805" i="1"/>
  <c r="I806" i="1" s="1"/>
  <c r="G806" i="1"/>
  <c r="G781" i="1"/>
  <c r="I773" i="1"/>
  <c r="I774" i="1" s="1"/>
  <c r="G774" i="1"/>
  <c r="I648" i="1"/>
  <c r="I693" i="1" s="1"/>
  <c r="I629" i="1"/>
  <c r="K629" i="1" s="1"/>
  <c r="G630" i="1"/>
  <c r="I577" i="1"/>
  <c r="K577" i="1" s="1"/>
  <c r="J577" i="1" s="1"/>
  <c r="G579" i="1"/>
  <c r="G566" i="1"/>
  <c r="I517" i="1"/>
  <c r="I511" i="1"/>
  <c r="I512" i="1" s="1"/>
  <c r="G512" i="1"/>
  <c r="I455" i="1"/>
  <c r="G456" i="1"/>
  <c r="I389" i="1"/>
  <c r="I377" i="1"/>
  <c r="G378" i="1"/>
  <c r="I363" i="1"/>
  <c r="I366" i="1" s="1"/>
  <c r="G366" i="1"/>
  <c r="I328" i="1"/>
  <c r="I331" i="1" s="1"/>
  <c r="I321" i="1"/>
  <c r="G323" i="1"/>
  <c r="I286" i="1"/>
  <c r="I305" i="1" s="1"/>
  <c r="G172" i="1"/>
  <c r="G166" i="1"/>
  <c r="I38" i="1"/>
  <c r="G38" i="1"/>
  <c r="I745" i="1"/>
  <c r="I748" i="1" s="1"/>
  <c r="I348" i="1"/>
  <c r="I351" i="1" s="1"/>
  <c r="I759" i="1"/>
  <c r="G179" i="1"/>
  <c r="I371" i="1"/>
  <c r="I372" i="1" s="1"/>
  <c r="G337" i="1"/>
  <c r="G572" i="1"/>
  <c r="I601" i="1"/>
  <c r="I799" i="1"/>
  <c r="I800" i="1" s="1"/>
  <c r="K786" i="1"/>
  <c r="I787" i="1"/>
  <c r="I636" i="1"/>
  <c r="K635" i="1"/>
  <c r="K578" i="1"/>
  <c r="J578" i="1" s="1"/>
  <c r="I754" i="1"/>
  <c r="K753" i="1"/>
  <c r="K829" i="1"/>
  <c r="I830" i="1"/>
  <c r="I571" i="1"/>
  <c r="G787" i="1"/>
  <c r="G636" i="1"/>
  <c r="I859" i="1"/>
  <c r="I565" i="1"/>
  <c r="I566" i="1" s="1"/>
  <c r="G754" i="1"/>
  <c r="I792" i="1"/>
  <c r="I794" i="1" s="1"/>
  <c r="I841" i="1"/>
  <c r="I842" i="1" s="1"/>
  <c r="I584" i="1"/>
  <c r="I596" i="1" s="1"/>
  <c r="I641" i="1"/>
  <c r="I643" i="1" s="1"/>
  <c r="G830" i="1"/>
  <c r="I872" i="1"/>
  <c r="I874" i="1" s="1"/>
  <c r="I779" i="1"/>
  <c r="I698" i="1"/>
  <c r="I740" i="1" s="1"/>
  <c r="I337" i="1"/>
  <c r="K336" i="1"/>
  <c r="I193" i="1"/>
  <c r="I230" i="1" s="1"/>
  <c r="I383" i="1"/>
  <c r="I184" i="1"/>
  <c r="I188" i="1" s="1"/>
  <c r="I342" i="1"/>
  <c r="I177" i="1"/>
  <c r="I171" i="1"/>
  <c r="I172" i="1" s="1"/>
  <c r="I356" i="1"/>
  <c r="I358" i="1" s="1"/>
  <c r="I164" i="1"/>
  <c r="I166" i="1" s="1"/>
  <c r="K37" i="1"/>
  <c r="K38" i="1" s="1"/>
  <c r="I24" i="1"/>
  <c r="I11" i="1"/>
  <c r="I18" i="1" s="1"/>
  <c r="G157" i="1"/>
  <c r="G151" i="1"/>
  <c r="I151" i="1" s="1"/>
  <c r="K151" i="1" s="1"/>
  <c r="J151" i="1" s="1"/>
  <c r="G150" i="1"/>
  <c r="G144" i="1"/>
  <c r="G145" i="1" s="1"/>
  <c r="G137" i="1"/>
  <c r="G139" i="1" s="1"/>
  <c r="K865" i="1" l="1"/>
  <c r="K867" i="1" s="1"/>
  <c r="K759" i="1"/>
  <c r="I768" i="1"/>
  <c r="K601" i="1"/>
  <c r="I624" i="1"/>
  <c r="K517" i="1"/>
  <c r="K560" i="1" s="1"/>
  <c r="I560" i="1"/>
  <c r="K389" i="1"/>
  <c r="K450" i="1" s="1"/>
  <c r="I450" i="1"/>
  <c r="K310" i="1"/>
  <c r="I316" i="1"/>
  <c r="K235" i="1"/>
  <c r="K281" i="1" s="1"/>
  <c r="I157" i="1"/>
  <c r="I159" i="1" s="1"/>
  <c r="G159" i="1"/>
  <c r="I836" i="1"/>
  <c r="K823" i="1"/>
  <c r="J823" i="1" s="1"/>
  <c r="K847" i="1"/>
  <c r="K848" i="1" s="1"/>
  <c r="K817" i="1"/>
  <c r="K818" i="1" s="1"/>
  <c r="K805" i="1"/>
  <c r="K806" i="1" s="1"/>
  <c r="K811" i="1"/>
  <c r="K812" i="1" s="1"/>
  <c r="K773" i="1"/>
  <c r="K774" i="1" s="1"/>
  <c r="K648" i="1"/>
  <c r="K693" i="1" s="1"/>
  <c r="I630" i="1"/>
  <c r="I579" i="1"/>
  <c r="K511" i="1"/>
  <c r="K512" i="1" s="1"/>
  <c r="K455" i="1"/>
  <c r="I456" i="1"/>
  <c r="K377" i="1"/>
  <c r="I378" i="1"/>
  <c r="K363" i="1"/>
  <c r="K366" i="1" s="1"/>
  <c r="K328" i="1"/>
  <c r="K331" i="1" s="1"/>
  <c r="K321" i="1"/>
  <c r="I323" i="1"/>
  <c r="K286" i="1"/>
  <c r="K305" i="1" s="1"/>
  <c r="I150" i="1"/>
  <c r="I152" i="1" s="1"/>
  <c r="G152" i="1"/>
  <c r="K745" i="1"/>
  <c r="K748" i="1" s="1"/>
  <c r="K348" i="1"/>
  <c r="K351" i="1" s="1"/>
  <c r="K799" i="1"/>
  <c r="K800" i="1" s="1"/>
  <c r="K371" i="1"/>
  <c r="K372" i="1" s="1"/>
  <c r="K571" i="1"/>
  <c r="I572" i="1"/>
  <c r="K630" i="1"/>
  <c r="J629" i="1"/>
  <c r="K872" i="1"/>
  <c r="K874" i="1" s="1"/>
  <c r="K859" i="1"/>
  <c r="I860" i="1"/>
  <c r="K841" i="1"/>
  <c r="K842" i="1" s="1"/>
  <c r="K830" i="1"/>
  <c r="J829" i="1"/>
  <c r="J835" i="1"/>
  <c r="K836" i="1"/>
  <c r="K579" i="1"/>
  <c r="J786" i="1"/>
  <c r="K787" i="1"/>
  <c r="K641" i="1"/>
  <c r="K643" i="1" s="1"/>
  <c r="K636" i="1"/>
  <c r="J635" i="1"/>
  <c r="K792" i="1"/>
  <c r="K794" i="1" s="1"/>
  <c r="K698" i="1"/>
  <c r="K740" i="1" s="1"/>
  <c r="I781" i="1"/>
  <c r="K779" i="1"/>
  <c r="K565" i="1"/>
  <c r="K566" i="1" s="1"/>
  <c r="J753" i="1"/>
  <c r="K754" i="1"/>
  <c r="K584" i="1"/>
  <c r="J336" i="1"/>
  <c r="K337" i="1"/>
  <c r="I384" i="1"/>
  <c r="K383" i="1"/>
  <c r="K193" i="1"/>
  <c r="K230" i="1" s="1"/>
  <c r="K171" i="1"/>
  <c r="K172" i="1" s="1"/>
  <c r="K177" i="1"/>
  <c r="I179" i="1"/>
  <c r="K184" i="1"/>
  <c r="K188" i="1" s="1"/>
  <c r="K356" i="1"/>
  <c r="K358" i="1" s="1"/>
  <c r="I343" i="1"/>
  <c r="K342" i="1"/>
  <c r="K164" i="1"/>
  <c r="K166" i="1" s="1"/>
  <c r="J37" i="1"/>
  <c r="I26" i="1"/>
  <c r="K24" i="1"/>
  <c r="K11" i="1"/>
  <c r="K18" i="1" s="1"/>
  <c r="I144" i="1"/>
  <c r="I145" i="1" s="1"/>
  <c r="I137" i="1"/>
  <c r="I139" i="1" s="1"/>
  <c r="J865" i="1" l="1"/>
  <c r="J759" i="1"/>
  <c r="K768" i="1"/>
  <c r="J601" i="1"/>
  <c r="K624" i="1"/>
  <c r="J517" i="1"/>
  <c r="J389" i="1"/>
  <c r="J310" i="1"/>
  <c r="K316" i="1"/>
  <c r="J235" i="1"/>
  <c r="K157" i="1"/>
  <c r="K159" i="1" s="1"/>
  <c r="K824" i="1"/>
  <c r="J847" i="1"/>
  <c r="J817" i="1"/>
  <c r="J805" i="1"/>
  <c r="J811" i="1"/>
  <c r="J773" i="1"/>
  <c r="J648" i="1"/>
  <c r="J511" i="1"/>
  <c r="J328" i="1"/>
  <c r="K456" i="1"/>
  <c r="J455" i="1"/>
  <c r="K378" i="1"/>
  <c r="J377" i="1"/>
  <c r="J363" i="1"/>
  <c r="J321" i="1"/>
  <c r="K323" i="1"/>
  <c r="J286" i="1"/>
  <c r="K150" i="1"/>
  <c r="K152" i="1" s="1"/>
  <c r="J799" i="1"/>
  <c r="J745" i="1"/>
  <c r="J348" i="1"/>
  <c r="J371" i="1"/>
  <c r="J872" i="1"/>
  <c r="K572" i="1"/>
  <c r="J571" i="1"/>
  <c r="J859" i="1"/>
  <c r="K860" i="1"/>
  <c r="J792" i="1"/>
  <c r="J779" i="1"/>
  <c r="K781" i="1"/>
  <c r="J565" i="1"/>
  <c r="J641" i="1"/>
  <c r="J841" i="1"/>
  <c r="J698" i="1"/>
  <c r="K596" i="1"/>
  <c r="J584" i="1"/>
  <c r="J171" i="1"/>
  <c r="J193" i="1"/>
  <c r="K384" i="1"/>
  <c r="J383" i="1"/>
  <c r="K179" i="1"/>
  <c r="J177" i="1"/>
  <c r="J184" i="1"/>
  <c r="J356" i="1"/>
  <c r="K343" i="1"/>
  <c r="J342" i="1"/>
  <c r="J164" i="1"/>
  <c r="K26" i="1"/>
  <c r="J24" i="1"/>
  <c r="J11" i="1"/>
  <c r="K144" i="1"/>
  <c r="K145" i="1" s="1"/>
  <c r="K137" i="1"/>
  <c r="K139" i="1" s="1"/>
  <c r="J157" i="1" l="1"/>
  <c r="J150" i="1"/>
  <c r="J144" i="1"/>
  <c r="J137" i="1"/>
  <c r="G126" i="1" l="1"/>
  <c r="G120" i="1"/>
  <c r="G114" i="1"/>
  <c r="I114" i="1" s="1"/>
  <c r="G108" i="1"/>
  <c r="I108" i="1" s="1"/>
  <c r="K108" i="1" s="1"/>
  <c r="J108" i="1" s="1"/>
  <c r="G107" i="1"/>
  <c r="G100" i="1"/>
  <c r="G102" i="1" s="1"/>
  <c r="G91" i="1"/>
  <c r="G84" i="1"/>
  <c r="G73" i="1"/>
  <c r="G78" i="1" s="1"/>
  <c r="I126" i="1" l="1"/>
  <c r="I132" i="1" s="1"/>
  <c r="G132" i="1"/>
  <c r="I91" i="1"/>
  <c r="G95" i="1"/>
  <c r="I84" i="1"/>
  <c r="G86" i="1"/>
  <c r="G109" i="1"/>
  <c r="G121" i="1"/>
  <c r="I120" i="1"/>
  <c r="G115" i="1"/>
  <c r="K114" i="1"/>
  <c r="I115" i="1"/>
  <c r="I107" i="1"/>
  <c r="I109" i="1" s="1"/>
  <c r="I100" i="1"/>
  <c r="I102" i="1" s="1"/>
  <c r="I73" i="1"/>
  <c r="I78" i="1" s="1"/>
  <c r="K126" i="1" l="1"/>
  <c r="K132" i="1" s="1"/>
  <c r="K91" i="1"/>
  <c r="I95" i="1"/>
  <c r="K84" i="1"/>
  <c r="I86" i="1"/>
  <c r="I121" i="1"/>
  <c r="K120" i="1"/>
  <c r="K115" i="1"/>
  <c r="J114" i="1"/>
  <c r="K107" i="1"/>
  <c r="K109" i="1" s="1"/>
  <c r="K100" i="1"/>
  <c r="K102" i="1" s="1"/>
  <c r="K73" i="1"/>
  <c r="K78" i="1" s="1"/>
  <c r="J126" i="1" l="1"/>
  <c r="K95" i="1"/>
  <c r="J91" i="1"/>
  <c r="J84" i="1"/>
  <c r="K86" i="1"/>
  <c r="K121" i="1"/>
  <c r="J120" i="1"/>
  <c r="J107" i="1"/>
  <c r="J100" i="1"/>
  <c r="J73" i="1"/>
  <c r="G43" i="1"/>
  <c r="G68" i="1" s="1"/>
  <c r="G31" i="1"/>
  <c r="G32" i="1" s="1"/>
  <c r="I31" i="1" l="1"/>
  <c r="I43" i="1"/>
  <c r="I68" i="1" s="1"/>
  <c r="K31" i="1" l="1"/>
  <c r="J31" i="1" s="1"/>
  <c r="I32" i="1"/>
  <c r="K43" i="1"/>
  <c r="K68" i="1" s="1"/>
  <c r="K32" i="1" l="1"/>
  <c r="J43" i="1"/>
</calcChain>
</file>

<file path=xl/sharedStrings.xml><?xml version="1.0" encoding="utf-8"?>
<sst xmlns="http://schemas.openxmlformats.org/spreadsheetml/2006/main" count="2132" uniqueCount="637">
  <si>
    <t>Załącznik nr 2 do SWZ</t>
  </si>
  <si>
    <t>FORMULARZ CENOWY</t>
  </si>
  <si>
    <t>Formularz cenowy należy wypełnić dla każdej z czesci, na którą  Wykonawca skłda ofertę.</t>
  </si>
  <si>
    <t>W sytuacji, kiedy zaoferowany produkt, nie jest lekiem, a wyrobem medycznym - kod ean należy zastaić numerem katalogowym</t>
  </si>
  <si>
    <t>UWAGA! ZAMAWIAJACY INFORMUJE, IŻ OBOWIĄZKIEM WYKONAWCY JEST DOKŁADNE, PRECYZYJNE OPISANE OFEROWANEGO ASORTYMENTU , ZE SZCZEGÓŁOWYM WSKAZANIEM OFEROWANYCH WIELKOŚCI, POJEMNOŚCI ITP. INFORMACJE TE BĘDĄ PODSTAWĄ DO SPORZĄDZENIA PRZEZ ZAMAWIAJACEGO RANKINGU NAJWYŻEJ OCENIONYCH OFERT.</t>
  </si>
  <si>
    <t>Lp</t>
  </si>
  <si>
    <t>Szczegółowy opis przedmiotu zamówienia</t>
  </si>
  <si>
    <t>Opis oferowanego przedmiotu zamówienia, nazwa handlowa, producent, kod ean/nr katalogowy</t>
  </si>
  <si>
    <t>jedn. miary</t>
  </si>
  <si>
    <t>Ilość razem</t>
  </si>
  <si>
    <t xml:space="preserve">cena jednostkowa netto </t>
  </si>
  <si>
    <t>wartość netto</t>
  </si>
  <si>
    <t>stawka VAT</t>
  </si>
  <si>
    <t>cena jednostkowa brutto</t>
  </si>
  <si>
    <t>op.</t>
  </si>
  <si>
    <t>razem netto</t>
  </si>
  <si>
    <t>razem VAT</t>
  </si>
  <si>
    <t>razem brutto</t>
  </si>
  <si>
    <t>op</t>
  </si>
  <si>
    <t>Zamawiający wymaga podania ceny z dokładnością do 2 miejsc po przecinku.</t>
  </si>
  <si>
    <t>wartość VAT</t>
  </si>
  <si>
    <t>wartość brutto</t>
  </si>
  <si>
    <t>Część 9</t>
  </si>
  <si>
    <t>Część 7</t>
  </si>
  <si>
    <t>Część 8</t>
  </si>
  <si>
    <t>Część 1</t>
  </si>
  <si>
    <t>Część 2</t>
  </si>
  <si>
    <t>fiolka</t>
  </si>
  <si>
    <t>Część 3</t>
  </si>
  <si>
    <t>Część 4</t>
  </si>
  <si>
    <t>Część 5</t>
  </si>
  <si>
    <t>Część 6</t>
  </si>
  <si>
    <t>Część 10</t>
  </si>
  <si>
    <t>Część 11</t>
  </si>
  <si>
    <t>Część 12</t>
  </si>
  <si>
    <t>Część 13</t>
  </si>
  <si>
    <t>Część 14</t>
  </si>
  <si>
    <t>Część 15</t>
  </si>
  <si>
    <t>Część 16</t>
  </si>
  <si>
    <t>Część 17</t>
  </si>
  <si>
    <t>Część 18</t>
  </si>
  <si>
    <t>Część 19</t>
  </si>
  <si>
    <t>Część 20</t>
  </si>
  <si>
    <t>Część 21</t>
  </si>
  <si>
    <t>Część 22</t>
  </si>
  <si>
    <t>Część 23</t>
  </si>
  <si>
    <t>Część 24</t>
  </si>
  <si>
    <t>amp.</t>
  </si>
  <si>
    <t xml:space="preserve">Wskazania objęte refundacją zgodnie z aktualnym Obwieszczeniem MZ </t>
  </si>
  <si>
    <t>mg</t>
  </si>
  <si>
    <t>wstrzykiwacz</t>
  </si>
  <si>
    <t xml:space="preserve">fiolka </t>
  </si>
  <si>
    <t>Część 25</t>
  </si>
  <si>
    <t>Część 26</t>
  </si>
  <si>
    <t>Część 27</t>
  </si>
  <si>
    <t>Część 28</t>
  </si>
  <si>
    <t>Część 29</t>
  </si>
  <si>
    <t>amp.-strzyk</t>
  </si>
  <si>
    <t>Część 30</t>
  </si>
  <si>
    <t>Część 31</t>
  </si>
  <si>
    <t>Część 32</t>
  </si>
  <si>
    <t>Część 33</t>
  </si>
  <si>
    <t>butelka</t>
  </si>
  <si>
    <t>Część 34</t>
  </si>
  <si>
    <t>Część 35</t>
  </si>
  <si>
    <t>Część 36</t>
  </si>
  <si>
    <t>Część 37</t>
  </si>
  <si>
    <t>Część 38</t>
  </si>
  <si>
    <t>Część 39</t>
  </si>
  <si>
    <t>Część 40</t>
  </si>
  <si>
    <t>Część 41</t>
  </si>
  <si>
    <t>Część 42</t>
  </si>
  <si>
    <t>Część 43</t>
  </si>
  <si>
    <t>Część 44</t>
  </si>
  <si>
    <t>Część 45</t>
  </si>
  <si>
    <t>Część 46</t>
  </si>
  <si>
    <t>Część 47</t>
  </si>
  <si>
    <t>Część 48</t>
  </si>
  <si>
    <t>Część 49</t>
  </si>
  <si>
    <t>Część 50</t>
  </si>
  <si>
    <t>Część 51</t>
  </si>
  <si>
    <t>Część 52</t>
  </si>
  <si>
    <t>Część 53</t>
  </si>
  <si>
    <t>Część 54</t>
  </si>
  <si>
    <t xml:space="preserve">ampułka </t>
  </si>
  <si>
    <t xml:space="preserve">butelka </t>
  </si>
  <si>
    <t>Część 55</t>
  </si>
  <si>
    <t>Część 56</t>
  </si>
  <si>
    <t>Część 57</t>
  </si>
  <si>
    <t>Część 58</t>
  </si>
  <si>
    <t>Część 59</t>
  </si>
  <si>
    <t>Część 60</t>
  </si>
  <si>
    <t>Część 61</t>
  </si>
  <si>
    <t>Część 62</t>
  </si>
  <si>
    <t>Część 63</t>
  </si>
  <si>
    <t>Część 64</t>
  </si>
  <si>
    <t>Część 65</t>
  </si>
  <si>
    <t>Część 66</t>
  </si>
  <si>
    <t>Część 67</t>
  </si>
  <si>
    <t>Część 68</t>
  </si>
  <si>
    <t>Część 69</t>
  </si>
  <si>
    <t>Część 70</t>
  </si>
  <si>
    <t>Opcja A lub B do wyboru przez Wykonawcę</t>
  </si>
  <si>
    <t>1A</t>
  </si>
  <si>
    <t>1B</t>
  </si>
  <si>
    <t>DZPZ/2650/43UEPN/2025</t>
  </si>
  <si>
    <t>Irinotecani hydrochloridum trihydricum , koncentrat do sporządzania roztworu do infuzji 20 mg / ml , fiolka 2 ml</t>
  </si>
  <si>
    <t>Irinotecani hydrochloridum trihydricum , koncentrat do sporządzania roztworu do infuzji 20 mg / ml, fiolka 5 ml</t>
  </si>
  <si>
    <t>Irinotecani hydrochloridum trihydricum , koncentrat do sporządzania roztworu do infuzji 20 mg / ml , fiolka 15 ml</t>
  </si>
  <si>
    <t xml:space="preserve">Oxaliplatinum , koncentrat do sporządzania roztworu do infuzji , 5 mg/ ml ; fiolka 10 ml </t>
  </si>
  <si>
    <t xml:space="preserve">Oxaliplatinum , koncentrat do sporządzania roztworu do infuzji , 5 mg/ ml ; fiolka 20 ml </t>
  </si>
  <si>
    <t xml:space="preserve">Oxaliplatinum , koncentrat do sporządzania roztworu do infuzji , 5 mg/ ml ; fiolka 40 ml </t>
  </si>
  <si>
    <t>Paclitaxelum  6mg/ml koncentrat do sporządzania roztworu do infuzji 6 mg / ml , fiolka a 50ml</t>
  </si>
  <si>
    <t>Docetaxelum  koncentrat do sporządzania roztworu do infuzji fiolka, dawka 80 mg lub  160 mg do wyboru przez Zamawiającego. Fiolka po pierwszym otwarciu przechowywana w warunkach pokojowych ( do 25 st.C) minimum 7 dni .</t>
  </si>
  <si>
    <t>Gemcitabinum  100 mg / ml fiolka a 10 ml , koncentrat do sporządzenia  roztworu do infuzji  lub gemcitabinum 40 mg/ ml koncentrat do sporządzania roztworu do infuzji , fiolka a 25 ml. Fiolka po pierwszym otwarciu przechowywana od 2 do 8 st. C minimum 7 dni.</t>
  </si>
  <si>
    <r>
      <t>Trastuzumabum</t>
    </r>
    <r>
      <rPr>
        <sz val="10"/>
        <color theme="1"/>
        <rFont val="Calibri"/>
        <family val="2"/>
        <charset val="238"/>
        <scheme val="minor"/>
      </rPr>
      <t xml:space="preserve"> , proszek do sporządzania koncentratu roztworu do infuzji, 150 mg fiolka</t>
    </r>
  </si>
  <si>
    <t xml:space="preserve">Acidum boricum , opakowanie a 100 g </t>
  </si>
  <si>
    <t>Ammonii bitominosulfonas , opakowanie a 50 g</t>
  </si>
  <si>
    <t xml:space="preserve">Argenti nitras , opakowanie a  25 g </t>
  </si>
  <si>
    <t xml:space="preserve">Benzocainum , opakowanie a 50 g </t>
  </si>
  <si>
    <t xml:space="preserve">Ephedrinum hydrochloricum , opakowanie a 1 g </t>
  </si>
  <si>
    <t xml:space="preserve">Eucerinum - podłoże maściowe , opakowanie a 1000 g </t>
  </si>
  <si>
    <t xml:space="preserve">Glicerolum 85% plyn , opakowanie a 500 g </t>
  </si>
  <si>
    <t xml:space="preserve">Hydrocortisonum , opakowanie a 25 g </t>
  </si>
  <si>
    <t>Kalii iodidum, opakowanie a 10 g</t>
  </si>
  <si>
    <t xml:space="preserve">Lactosum monohydricum , opakowanie a 100 g </t>
  </si>
  <si>
    <t xml:space="preserve">Natrii citras , opakowanie a 100 g </t>
  </si>
  <si>
    <t>Natrii tetraboras , opakowanie a 50 g</t>
  </si>
  <si>
    <t xml:space="preserve">Neomycini sulfas , opakowanie a 5 g </t>
  </si>
  <si>
    <t xml:space="preserve">Nystatinum, opakowanie a 5 g </t>
  </si>
  <si>
    <t xml:space="preserve">Vaselinum album , opakowanie a 1000 g </t>
  </si>
  <si>
    <t xml:space="preserve">Ethanolum 70 % ml , butelka a 250 ml </t>
  </si>
  <si>
    <t xml:space="preserve">Ethanolum 96%  ml , butelka a 1000 ml </t>
  </si>
  <si>
    <t xml:space="preserve">Natrium chloratum, opakowanie a  100 g </t>
  </si>
  <si>
    <t>Urea pura , opakowanie a 250 g</t>
  </si>
  <si>
    <t>Disodu fosforan dwunastowodny , opakowanie a 100 g</t>
  </si>
  <si>
    <t>Lanolinum anhydricum , opakowanie a 250 g</t>
  </si>
  <si>
    <t>Natrium phosphoricum monobasicum , opakowanie a 100 g</t>
  </si>
  <si>
    <t xml:space="preserve">Saccharum album , opakowanie a 100 g </t>
  </si>
  <si>
    <t xml:space="preserve">Zincum oxydatum , opakowanie a 50 g </t>
  </si>
  <si>
    <t>Phenobarbital , substancja 5 g</t>
  </si>
  <si>
    <t>g</t>
  </si>
  <si>
    <t>Chlorhexidinum gluconatis 20 % roztwór, opakowanie a 500 g</t>
  </si>
  <si>
    <t>Iodum, opakowanie a 1 g</t>
  </si>
  <si>
    <t xml:space="preserve">Oleum cacao, opakowanie a 250 g </t>
  </si>
  <si>
    <t xml:space="preserve">Carbo activatus, opakowanie a 250 g </t>
  </si>
  <si>
    <t xml:space="preserve">Kalii permanganas, opakowanie a 5g </t>
  </si>
  <si>
    <t xml:space="preserve">Cyclophosphamidum , koncentrat do sporządzania roztworu do wstrzykiwań / do infuzji 100 mg/ml, fiolka 20 ml </t>
  </si>
  <si>
    <t>Cyclophosphamidum , proszek do sporządzania roztworu do wstrzykiwań , fiolka 1000 mg i 200 mg do wyboru przez Zamawiającego.</t>
  </si>
  <si>
    <t>Doxorubicinum  , proszek, dyspersja  i rozp. do przygotowania koncentratu do sporządzania dyspersji do infuzji, zawiera liposomalną , niepegylowaną doksorubicynę w ilości odpowiadającej 50 mg chlorowodorku doksorubicyny, opakowanie: 2 zestawy po  3 fiolki .</t>
  </si>
  <si>
    <t xml:space="preserve">Zamawiający wymaga produktu leczniczego tego samego producenta , poz.1-3 i poz. 4- 6 </t>
  </si>
  <si>
    <t>Cyclofosfamid,  tabl. drażowane, 50 mg x 50 tabl., wskazania objęte refundacją.</t>
  </si>
  <si>
    <t>Ifosfamidum, proszek do sporządzenia roztworu do wstrzykiwań, fiolka 1 g</t>
  </si>
  <si>
    <t xml:space="preserve">Ifosfamidum, proszek do sporządzenia roztworu do wstrzykiwań, fiolka 2 g  </t>
  </si>
  <si>
    <t>Mesnum 0,1g/ml ( 400 mg / 4 ml ) opakowanie x 15 ampułek a  4ml</t>
  </si>
  <si>
    <t>Bevacizumabum  koncentrat do sporządzania roztworu do infuzji, 25 mg/ml; 1 fiol.a 16 ml</t>
  </si>
  <si>
    <t>Bevacizumabum  koncentrat do sporządzania roztworu do infuzji, 25 mg/ml; 1 fiol.a 4 ml</t>
  </si>
  <si>
    <t>Mitomicinum 10 mg, proszek do sporządzenia roztworu do wstrzykiwań , infuzji  fiolka</t>
  </si>
  <si>
    <t xml:space="preserve">Vinblastinum 1mg/ml , proszek i rozp. do sporządzania roztworu do wstrzykiwań lub koncentrat do sporządzania roztworu do infuzji, dopuszcza się zaoferowanie produktu leczniczego sprowadzanego w procedurze importu docelowego w postaci koncentratu ; fiolka </t>
  </si>
  <si>
    <t>Panitumumabum , koncentrat do sporządzania roztworu do infuzji 20 mg / ml ; fiolka 100 mg/  5 ml lub 400 mg/ 20 ml do wyboru przez Zamawiającego.</t>
  </si>
  <si>
    <t>Thalidomide 100 mg x 30 tabletek, dopuszcza się zaoferowanie leku sprowadzanego w procedurze importu docelowego</t>
  </si>
  <si>
    <t>Anagrelidum 0,5 mg , opakowanie x 100 kapsułek twardych</t>
  </si>
  <si>
    <t>Aprepitantum ,kapsułki twarde 125 mg ; 80 mg ( 3 kaps.) ; ( 1 kaps. 125 mg + 2 kaps. 80 mg)</t>
  </si>
  <si>
    <t>Abirateron , tabletki powlekane 250 mg , opakowanie x 120 tabl.</t>
  </si>
  <si>
    <t>Abirateron , tabletki powlekane 500 mg , opakowanie x 60 tabl.</t>
  </si>
  <si>
    <t>Abirateron , tabletki powlekane 1 g, opakowanie x 30 tabl.</t>
  </si>
  <si>
    <t>Pamidronian disodowy, proszek i rozp. do sporządzania roztworu do wlewu 60 mg  , fiolka + amp. z rozp.</t>
  </si>
  <si>
    <t>Wskazania objęte refundacją zgodnie z aktualnym Obwieszczeniem MZ (poz.1-5)</t>
  </si>
  <si>
    <t xml:space="preserve">Zamawiający wymaga produktu leczniczego tego samego producenta , poz.1-2 </t>
  </si>
  <si>
    <t>Filgrastimum , roztwór do wstrzykiwań lub infuzji 30 mln.j. ampułkostrzykawka 0,5ml, wskazania objęte refundacją</t>
  </si>
  <si>
    <t>Filgrastimum , roztwór do wstrzykiwań lub infuzji 48 mln.j. ampułkostrzykawka 0,5ml, wskazania objęte refundacją</t>
  </si>
  <si>
    <t>amp-strzyk.</t>
  </si>
  <si>
    <t xml:space="preserve">Octreoidum , proszek i rozpuszczalnik do sporządzania zawiesiny do wstrzykiwań  30 mg , 1 fiolka + 1 amp.-strzyk.z rozp.  2 ml </t>
  </si>
  <si>
    <t>Zestaw proszku i rozpuszczalnika do sporządzania kleju do tkanek zawierający czynnik XIII ludzki , współoczyszczony fibrynogenem ludzkim w ilościach 0,6- 5,0 j.m./ ml  op. 4 ml wkład : pierwszy roztwór zawiera fibrynogen ludzki 182 mg , aprotynina 6 tys. KIU , drugi roztwór zawiera trombina ludzka 1000 j.m. , chlorek wapnia 80 mikromoli</t>
  </si>
  <si>
    <t>Zestaw proszku i rozpuszczalnika do sporządzania kleju do tkanek zawierający czynnik XIII ludzki , współoczyszczony fibrynogenem ludzkim w ilościach 0,6- 5,0 j.m./ ml  op. 2 ml wkład : pierwszy roztwór zawiera fibrynogen ludzki 91 mg , aprotynina 3 tys. KIU , drugi roztwór zawiera trombina ludzka 500  j.m. , chlorek wapnia 40 mikromoli</t>
  </si>
  <si>
    <t>Matryca hemostatyczna składająca się z usieciowanej bazy żelatynowej poch. wołowego , zestawu z trombiną 2,500 j.m. poch. ludzkiego , końcówek do aplikacji oraz kilku akcesoriów do mieszania , fiolka z roztworem chlorku sodu 0,9%. Zawartość trombiny w 1 ml – 500 j.m.</t>
  </si>
  <si>
    <t>Uszczelniacz chirurgiczny, syntetyczny polimer glikolu polietylenowego, posiadający zdolność tworzenia między sobą a powierzchnią tkanek chemicznych wiązań krzyżowych 4ml.</t>
  </si>
  <si>
    <t>Zestaw zawierający miejscowy,wchłanialny środek  hemostatyczny z oczyszczonej żelatyny wieprzowej w formie płynnej , wstępnie zmieszanej matrycy i roztwór trombiny zawierający 2000 IU sterylnej ,liofilizowanej ludzkiej trombiny oraz strzykawkę bez igły z 2 ml sterylnej wody do wstrzyknięć i kaniule z możliwością docięcia lub pamięcią kształtu . Zestaw przeznaczony do tamowania krwawienia.Czas wchłaniania 4 -  6 tygodni.Objętość matrycy żelatynowej ma 7 ml , a łączna objętość produktu końcowego po zmieszaniu z 2 ml ludziej trombiny wynosi 8 ml.</t>
  </si>
  <si>
    <t xml:space="preserve">Imatinibum 400 mg x 30 kaps. twardych lub tabl. powlekanych  </t>
  </si>
  <si>
    <t xml:space="preserve">Imatinibum 100 mg x 60 kaps. twardych lub tabl. powlekanych </t>
  </si>
  <si>
    <t>Lenalidomidum ,kapsułki twarde 5 mg , opakowanie x 21 kaps.</t>
  </si>
  <si>
    <t>Lenalidomidum ,kapsułki twarde 10 mg , opakowanie x 21 kaps.</t>
  </si>
  <si>
    <t>Lenalidomidum ,kapsułki twarde 15 mg , opakowanie x 21 kaps.</t>
  </si>
  <si>
    <t>Lenalidomidum ,kapsułki twarde 25 mg , opakowanie x 21 kaps.</t>
  </si>
  <si>
    <t>Olanzapina 5 mg x 120  tabl.</t>
  </si>
  <si>
    <t>Olanzapina 10  mg x 30 tabl.</t>
  </si>
  <si>
    <t>Escitalopram , tabletki ulegające rozpadowi w jamie ustnej 10 mg x 28 tabl.</t>
  </si>
  <si>
    <t>Pregabalina 75 mg  x 56 kapsułek twardych</t>
  </si>
  <si>
    <t>Pregabalina 150 mg x 56 kapsułek twardych</t>
  </si>
  <si>
    <t>Quetiapine 100mg x 60 tabletek</t>
  </si>
  <si>
    <t>Quetiapine 25mg x 60 tabletek</t>
  </si>
  <si>
    <t xml:space="preserve">Midazolam , roztwór do wstrzykiwań 1 mg ml ( 5 mg/ 5 ml ) , opakowanie x 10 amp. a 5 ml </t>
  </si>
  <si>
    <t xml:space="preserve">Midazolam , roztwór do wstrzykiwań 5 mg /ml ( 50 mg/ 10 ml ) , opakowanie x 10 amp.  a 10 ml </t>
  </si>
  <si>
    <t xml:space="preserve">Midazolam , roztwór do wstrzykiwań 5 mg / ml , opakowanie x 10 amp. a 1 ml </t>
  </si>
  <si>
    <t>Sertralinum 50 mg x 30 tabl powl, dopuszcza się produkt pakowany po 28 tabletek powl. ze stosownym przeliczeniem ilosci</t>
  </si>
  <si>
    <t>Sertralinum 100 mg x 30 tabl powl, dopuszcza się produkt pakowany po 28 tabletek powl. ze stosownym przeliczeniem ilosci</t>
  </si>
  <si>
    <t>Alprazolam 0,25mg x 30 tabletek</t>
  </si>
  <si>
    <t>Alprazolam 0,5mg x 30 tabletek</t>
  </si>
  <si>
    <t>Clorazepate dipotassium 5 mg x 30 tabl./</t>
  </si>
  <si>
    <t>Midazolam 7, 5 mg x 100 tabl.powl.</t>
  </si>
  <si>
    <t>Escitalopram 5 mg x 28 tabl. powlekanych</t>
  </si>
  <si>
    <t xml:space="preserve">Escitalopram 10 mg x 28 tabl. powlekanych </t>
  </si>
  <si>
    <t>Escitalopram 15 mg x 28 tabl. powlekanych</t>
  </si>
  <si>
    <t>Mianserin 10mg x 90 tabletek</t>
  </si>
  <si>
    <t xml:space="preserve">Buprenorfina , roztwór do wstrzykiwań 0,3 mg/ ml , opakowanie x 5 amp. a 1 ml </t>
  </si>
  <si>
    <t>Paroksetine 20 mg x 30 tabl.</t>
  </si>
  <si>
    <t>Risperidone 1 mg x 60 tabl.</t>
  </si>
  <si>
    <t>Fluoxetine 10 mg , opakowanie x 100 tabl.</t>
  </si>
  <si>
    <t>Clonazepam 0,5 mg x 30 tabl.</t>
  </si>
  <si>
    <t>Clonazepam 2mg x 30 tabletek</t>
  </si>
  <si>
    <t xml:space="preserve">Clonazepam roztwór do wstrzykiwań 1 mg/ ml , opakowanie x 10 amp. a 1 ml </t>
  </si>
  <si>
    <t>Diazepam   0, 005 g ,opakowanie x 20 tabl.</t>
  </si>
  <si>
    <t xml:space="preserve">Diazepam,roztwór do wstrzykiwań 5 mg/ ml ( 10 mg/ 2 ml) , opakowanie x 50 amp. a 2 ml </t>
  </si>
  <si>
    <t>Estazolam 2mg x 20 tbl</t>
  </si>
  <si>
    <t>Lorazepam 1 mg x 25 draż.</t>
  </si>
  <si>
    <t>Lorazepam 2,5mg x 25 tabletek</t>
  </si>
  <si>
    <t>Citalopram  20 mg x  28 tabletek powlekanych</t>
  </si>
  <si>
    <t>Citalopram  10 mg x  28 tabletek powlekanych</t>
  </si>
  <si>
    <t>Eszopiklon tabletki powlekane 1 mg , opakowanie x 28 tabl.</t>
  </si>
  <si>
    <t>Eszopiklon tabletki powlekane 2 mg , opakowanie x 28 tabl.</t>
  </si>
  <si>
    <t>Eszopiklon tabletki powlekane 3 mg , opakowanie x 28 tabl.</t>
  </si>
  <si>
    <t>Amlodipine 10 mg x 30 tabl.</t>
  </si>
  <si>
    <t>Amlodipine 5 mg x 30 tabl.</t>
  </si>
  <si>
    <t>Eplerenone 50 mg x 30 tabl.</t>
  </si>
  <si>
    <t>Eplerenone 25 mg x 30 tabl.</t>
  </si>
  <si>
    <t>Levetiracetam 250mg x 50 tabletek</t>
  </si>
  <si>
    <t>Levetiracetamum 500 mg x 50 tabletek</t>
  </si>
  <si>
    <t>Metamizole 500mg x 50 tabletek</t>
  </si>
  <si>
    <t>Metformin 500mg x 90 tabletek powlekanych</t>
  </si>
  <si>
    <t>Metformin 850mg x 90 tabletek powlekanych</t>
  </si>
  <si>
    <t xml:space="preserve">Metformina , tabletki o przedłużonym uwalnianiu 500 mg x 30 tabl. </t>
  </si>
  <si>
    <t xml:space="preserve">Metformina , tabletki o przedłużonym uwalnianiu 750 mg x 30 tabl. </t>
  </si>
  <si>
    <t xml:space="preserve">Metformina , tabletki o przedłużonym uwalnianiu 1000 mg x 30 tabl. </t>
  </si>
  <si>
    <t>Tamsulozyna 0,4 mg  kapsułki o zmodyfikowanym uwalnianiu  lub tabletki o przedłużonym uwalnianiu , opakowanie x 30 sztuk</t>
  </si>
  <si>
    <t>Finasteryd,tabletki powlekane 5 mg , opakowanie x 30 tabl.</t>
  </si>
  <si>
    <t>Duloksetyna  , kapsułki dojelitowe 30 mg ,opakowanie x 28 kaps.</t>
  </si>
  <si>
    <t>Duloksetyna  , kapsułki dojelitowe 60 mg ,opakowanie x 28 kaps.</t>
  </si>
  <si>
    <t>Itopryd ( chlorowodorek ) , tabletki powlekane 50 mg , opakowanie x 100 tabl.</t>
  </si>
  <si>
    <t xml:space="preserve">Chloroprotyksen , tabletki powlekane 50 mg , opakowanie x 50 tabl. </t>
  </si>
  <si>
    <t xml:space="preserve">Sildenafil , tabletki 25 mg , opakowanie x 4 tabl. </t>
  </si>
  <si>
    <t xml:space="preserve">Sildenafil , tabletki 50 mg , opakowanie x 4 tabletki </t>
  </si>
  <si>
    <t>Dekstrometorfan , tabletki 15 mg , opakowanie x 10 tabl.</t>
  </si>
  <si>
    <t>Ibuprofen , tabletki 200 mg , opakowanie x 60 tabl.</t>
  </si>
  <si>
    <t>Doxazosin 2mg x 30 tabletek</t>
  </si>
  <si>
    <t>Doxazosin 4mg x 30 tabletek</t>
  </si>
  <si>
    <t>Rivaroxaban 10 mg x 30 tabl.</t>
  </si>
  <si>
    <t>Rivaroksaban 15 mg x 100 tabl.</t>
  </si>
  <si>
    <t>Rivaroxaban 20 mg x 100 tabl.</t>
  </si>
  <si>
    <t xml:space="preserve">Cyprofloksacyna ,koncentrat do sporządzania roztworu do infuzji 10 mg/ ml ( 100 mg/ 10 ml ) ,amp. a 10 ml </t>
  </si>
  <si>
    <t>Carvedilol 6,25  mg x 30 tabl. powl.</t>
  </si>
  <si>
    <t>Carvedilol 12,5  mg x 30 tabl. powl.</t>
  </si>
  <si>
    <t>Carvedilol 25 mg x 30 tabl. powl.</t>
  </si>
  <si>
    <t xml:space="preserve">Simwastatyna 40 mg , opakowanie x 28 tabl. </t>
  </si>
  <si>
    <t xml:space="preserve">Sitagliptyna 100 mg , tabletki powlekane , opakowanie x 28 tabl. </t>
  </si>
  <si>
    <t>Telmisartan , tabletki 80 mg  , opakowanie x 56 tabl.</t>
  </si>
  <si>
    <t>Valsartan 160mg x 28 tabletek</t>
  </si>
  <si>
    <t xml:space="preserve">Budezonid , zawiesina do nebulizacji 0,125 mg/ml , opakowanie x 20 ampułek a 2 ml lub pojemników a 2 ml </t>
  </si>
  <si>
    <t xml:space="preserve">Budezonid , zawiesina do nebulizacji 0,5 mg/ml , opakowanie x 20 ampułek a 2 ml lub pojemników a 2 ml </t>
  </si>
  <si>
    <t>Pantoprazol 20 mg , tabletki dojelitowe , opakowanie x 28 tabl.</t>
  </si>
  <si>
    <t>Ezetymib , tabletki 10 mg , opakowanie x 28 tabl.</t>
  </si>
  <si>
    <t>Rozuwastatyna , tabletki powlekane 20 mg ,opakowanie x 28 tabl.</t>
  </si>
  <si>
    <t xml:space="preserve">Paracetamol , tabletki 500 mg , opakowanie x 50 tabl. </t>
  </si>
  <si>
    <t xml:space="preserve">Lewotyroksyna , roztwór doustny 0,025 mg </t>
  </si>
  <si>
    <t xml:space="preserve">Lewotyroksyna , roztwór doustny 0,05 mg </t>
  </si>
  <si>
    <t xml:space="preserve">Lewotyroksyna , roztwór doustny 0,1 mg </t>
  </si>
  <si>
    <t>Apiksaban tabletki powlekane 2,5 mg , opakowanie x 60 tabl.</t>
  </si>
  <si>
    <t>Apiksaban tabletki powlekane 5 mg , opakowanie x 60 tabl.</t>
  </si>
  <si>
    <t xml:space="preserve">Sulfasalazyna , tabletki dojelitowe 500 mg , opakowanie x 50 tabl. </t>
  </si>
  <si>
    <t xml:space="preserve">Gentamycyna , roztwór do wstrzykiwań  i infuzji 40 mg/ ml ( 80 mg/2 ml)  ,op. x 10 amp. a 2 ml </t>
  </si>
  <si>
    <t xml:space="preserve">Gentamycyna , roztwór do wstrzykiwań  i infuzji 40 mg/ ml  ,op. x 10 amp. a 1 ml </t>
  </si>
  <si>
    <t xml:space="preserve">Mesalazyna , granulat o przedłużonym uwalnianiu 2 g , opakowanie x 60 saszetek </t>
  </si>
  <si>
    <t>Wenlafaksyna 37,5 mg , kapsułki o przedłużonym uwalnianiu twarde , op. x 28 kaps.</t>
  </si>
  <si>
    <t>Wenlafaksyna 150  mg , kapsułki o przedłużonym uwalnianiu twarde , op. x 28 kaps.</t>
  </si>
  <si>
    <t>Gabapentin 100mg x 100 kapsułek</t>
  </si>
  <si>
    <t>Gabapentin 400mg x 100 kapsułek</t>
  </si>
  <si>
    <t>Gabapentin 300mg x 100 kapsułek</t>
  </si>
  <si>
    <t>Tyzanidyna , tabletki 4 mg , opakowanie x 30 tabl.</t>
  </si>
  <si>
    <t xml:space="preserve">Tyzanidyna , kapsułki o zmodyfikowanym uwalnianiu 6 mg , opakowanie x 30 </t>
  </si>
  <si>
    <t>Bromek distygminy , tabletki 5 mg , opakowanie x 20 tabl.</t>
  </si>
  <si>
    <t xml:space="preserve">Naproxen żel 100 mg/ g ,opakowanie a 100 g </t>
  </si>
  <si>
    <t xml:space="preserve">Cyjanokobalamina+ pirydoksyna+tiamina , 1 amp. zawiera 100 mg chlorowodorku tiaminy, 100 mg chlorowodorku pirydoksyny , 1 mg cyjanokobalaminy , 20 mg chlorowodorku lidokainy , opakowanie x 5 amp. a 2 ml </t>
  </si>
  <si>
    <t>Tabletki powlekane : 1 tabletka zawiera : 100 mg  chlorowodorku tiaminy , 200 mg chlorowodorku pirydoksyny , 0,2 mg cyjanokobalaminu , opakowanie x 100 tabl.</t>
  </si>
  <si>
    <t>Tabletki o przedłużonym uwalnianiu , 1 tabletka zawiera 320 mg siarczanu zelaza II ( = 100 mg Fe), 60 mg kwasu askorbinowego , opakowanie x 50 tabl.</t>
  </si>
  <si>
    <t xml:space="preserve">Bivalirudinum , proszek do sprządzania koncentratu roztworu do infuzji , fiolka 250 mg , opakowanie x 5 fiolek </t>
  </si>
  <si>
    <t xml:space="preserve">Paracetamol , zawiesina doustna 120 mg/ 5 ml ,opakowanie a 100 ml </t>
  </si>
  <si>
    <t xml:space="preserve">Erytromycyna , maść do oczu 5 mg /g (0,5%) , opakowanie a 3,5 g </t>
  </si>
  <si>
    <t xml:space="preserve">Alprostadil , roztwór do wstrzykiwań 0, 5 mg/ 1 ml x 5 amp. a 1 ml </t>
  </si>
  <si>
    <t xml:space="preserve">Metyloprednizolon w postaci soli sodowej bursztynianu metyloprednizolonu , fiolka 1 g , proszek i rozpuszczalnik do sporządzania roztworu do wstrzykiwań i infuzji </t>
  </si>
  <si>
    <t xml:space="preserve">Metyloprednizolon w postaci soli sodowej bursztynianu metyloprednizolonu , fiolka 500 mg , proszek i rozpuszczalnik do sporządzania roztworu do wstrzykiwań i infuzji </t>
  </si>
  <si>
    <t xml:space="preserve">Metyloprednizolon w postaci soli sodowej bursztynianu metyloprednizolonu , fiolka 250  mg , proszek i rozpuszczalnik do sporządzania roztworu do wstrzykiwań i infuzji </t>
  </si>
  <si>
    <t xml:space="preserve">Octan metyloprednizolonu , zawiesina do wstrzykiwań , 1 ml zawiera 40 mg octanu prednizolonu , fiolka a 1 ml </t>
  </si>
  <si>
    <t xml:space="preserve">Prednizolon , proszek i rozpuszczalnik do sporządzania roztworu do wstrzykiwan  i infuzji 250 mg ,1 fiolka + 1 amp. rozp. a 5 ml </t>
  </si>
  <si>
    <t xml:space="preserve">Eptifibatide, roztwór do wstrzykiwań 2 mg/ ml , fiolka a 10 ml </t>
  </si>
  <si>
    <t xml:space="preserve">Eptifibatide, roztwór do infuzji 0,75 mg / ml , fiolka a 100 ml </t>
  </si>
  <si>
    <t xml:space="preserve">Izawukonazol , proszek do sporządzania koncentratu do infuzji , fiolka 200 mg </t>
  </si>
  <si>
    <t xml:space="preserve">Dalbawancyna 500 mg , proszek do sporządzania koncentratu roztworu do infuzji,fiolka </t>
  </si>
  <si>
    <t xml:space="preserve">Awibaktam + ceftazydym , proszek do sporządzania koncentratu roztworu do infuzji , 1 fiolka zawiera : 2 g ceftazydymu ,  0,5 g awibaktamu , opakowanie x 10 fiolek </t>
  </si>
  <si>
    <t xml:space="preserve">Cefazolina , proszek do sporządzania roztworu do wstrzykiwań  i infuzji , fiolka 1 g </t>
  </si>
  <si>
    <t xml:space="preserve">Ceftolozan + tazobaktam ,proszek do sporządzania koncentratu do infuzji , 1 fiolka zawiera : 1 g ceftolozanu , 0 5 g tazobaktamu , opakowanie x 10 fiolek </t>
  </si>
  <si>
    <t xml:space="preserve">Cabazitaxelum , koncentrat do sporządzania roztworu do infuzji 10 mg/ ml , fiolka a 4,5 ml </t>
  </si>
  <si>
    <t xml:space="preserve">Cabazitaxelum , koncentrat do sporządzania roztworu do infuzji 10 mg/ ml , fiolka a 5 ml </t>
  </si>
  <si>
    <t xml:space="preserve">Cabazitaxelum , koncentrat do sporządzania roztworu do infuzji 10 mg/ ml , fiolka a 6  ml </t>
  </si>
  <si>
    <t xml:space="preserve">Trabectedinum , proszek do sporządzania koncentratu roztworu do infuzji 0,25 mg , fiolka </t>
  </si>
  <si>
    <t xml:space="preserve">Trabectedinum , proszek do sporządzania koncentratu roztworu do infuzji  1 mg , fiolka </t>
  </si>
  <si>
    <t>Chlorowodorek landiolu, proszek do sporządzania roztworu do infuzji, fiolka 300 mg</t>
  </si>
  <si>
    <r>
      <t xml:space="preserve">Argipresyna , koncentrat do sporządzania roztworu do infuzji </t>
    </r>
    <r>
      <rPr>
        <b/>
        <sz val="10"/>
        <color rgb="FF000000"/>
        <rFont val="Calibri"/>
        <family val="2"/>
        <charset val="238"/>
      </rPr>
      <t xml:space="preserve"> </t>
    </r>
    <r>
      <rPr>
        <sz val="10"/>
        <color rgb="FF000000"/>
        <rFont val="Calibri"/>
        <family val="2"/>
        <charset val="238"/>
      </rPr>
      <t xml:space="preserve">  20 IU / ml ( 40 IU./  2 ml ) ;opakowanie x 5 amp. a 2ml </t>
    </r>
  </si>
  <si>
    <r>
      <t xml:space="preserve">Ropeginterferon alfa - 2b , roztwór do wstrzykiwań we wstrzykiwaczu 250 mcg ; 1 wstrzykiwacz 0,5 ml ; </t>
    </r>
    <r>
      <rPr>
        <b/>
        <sz val="10"/>
        <color rgb="FF000000"/>
        <rFont val="Calibri"/>
        <family val="2"/>
        <charset val="238"/>
      </rPr>
      <t>wskazania objęte refundacją zgodnie z aktualnym Obwieszczeniem MZ</t>
    </r>
  </si>
  <si>
    <t>Fidaksomycyna , tabletki powlekane 200 mg , opakowanie x 20 tabl.,</t>
  </si>
  <si>
    <t xml:space="preserve">Levosimendan , koncentrat do sporządzania roztworu do infuzji 2,5 mg / ml , fiolka a 5 ml </t>
  </si>
  <si>
    <t>Antytoksyna jadu żmii,roztwór do wstrzykiwań , 1 ml zawiera przeciwciała neutralizujące nie mniej niż 130 j. LD 50 jadu żmii zygzakowatej ; 1 amp. zawiera nie mniej niż 500 j. LD 50</t>
  </si>
  <si>
    <t>Chlorek dekwaliny 0,01 g x 6 tabl. dopochwowych</t>
  </si>
  <si>
    <t>Dapagliflozyna , tabletki powlekane 10 mg , opakowanie x 28 tabl.</t>
  </si>
  <si>
    <t>Kanagliflozyna 100 mg , tabletki powlekane , opakowanie x 30 tabl.</t>
  </si>
  <si>
    <t>Empagliflozyna 10 mg , tabletki powlekane , opakowanie x 70 tabl.</t>
  </si>
  <si>
    <t xml:space="preserve">Deferoksamina 0,5 g , proszek do sporządzania roztworu do wstrzykiwań , fiolka </t>
  </si>
  <si>
    <t>Progesterone 100 mg x 30 tabl. dopochwowe</t>
  </si>
  <si>
    <t>Progesteron 50 mg x 30 tabl. podjęzykowych</t>
  </si>
  <si>
    <t>Disiloksan spray , opakowanie a 50 ml</t>
  </si>
  <si>
    <t>1 tabl. zawiera: sproszkowany sok z liści aloesu, o zawartości związków antranoidowych w przeliczeniu na aloinę 18% – 35 mg, wyciąg suchy z kory kruszyny o zawartości związków antranoidowych w przeliczeniu na aloinę 15% – 42 mg, opakowanie  20 tabl.</t>
  </si>
  <si>
    <t>Allopurinol 100 mg x 50 tabl.</t>
  </si>
  <si>
    <t>Amitryptyline 0,025 x 60tbl.</t>
  </si>
  <si>
    <t>Ascorbic acid krople krople 0,1g / 1 ml x 40 ml</t>
  </si>
  <si>
    <t>Azathioprine 0, 05 g x 50 tabl.</t>
  </si>
  <si>
    <t>Dexamethasone  1 mg  x 20 tabl.</t>
  </si>
  <si>
    <t>Preparat żywieniowy specjalnego przeznaczenia medycznego( wzmacniacz mleka kobiecego dla wcześniaków oraz niemowląt o małej masie urodzeniowej).Zawiera w 100 % częściowo hydrolizowane białko serwatkowe , MCT i niezbędne kwasy tłuszczowe , w tym DHA,LA i ALA ,opakowanie zawiera 72 saszetki a 1 g</t>
  </si>
  <si>
    <t>Benserazide+Levodopa (12,5mg+50mg) x 100 kapsułek</t>
  </si>
  <si>
    <t>Benserazide+Levodopa (25mg+100mg) x 100 kapsułek</t>
  </si>
  <si>
    <t>Benserazide+Levodopa (25mg+100mg) x 100 kapsułek o przedłużonym uwalnianiu</t>
  </si>
  <si>
    <t>Betamethasone  0, 007 g/ ml  x  5 amp.</t>
  </si>
  <si>
    <t>Betamethasone  0,004g/ml x 1amp</t>
  </si>
  <si>
    <t>Bromhexine  8 mg  x  40 tabl.</t>
  </si>
  <si>
    <t>Bromhexine 120 ml syrop  4 mg / 5 ml</t>
  </si>
  <si>
    <t>Trazodon , tabletki o przedłużonym uwalnianiu 75 mg , opakowanie x 30 tabl.</t>
  </si>
  <si>
    <t>Trazodon , tabletki powlekane o przedłużonym uwalnianiu 150 mg , opakowanie x 30 tabl.</t>
  </si>
  <si>
    <t>Ciclosporin  25 mg x 50 kaps</t>
  </si>
  <si>
    <t>Ciclosporin 50 mg x 50 kaps</t>
  </si>
  <si>
    <t>Ciclosporin 100 mg x 50 kaps</t>
  </si>
  <si>
    <t>Kanrenoinian potasu , roztwór do wstrzykiwań 20 mg/ m , opakowanie x 10 amp. a 10 ml</t>
  </si>
  <si>
    <t>Kaptopryl   12,5 mg x 30 szt</t>
  </si>
  <si>
    <t>Kaptopryl 25 mg x 30 szt</t>
  </si>
  <si>
    <t>Kaptopryl  50 mg x 30 szt</t>
  </si>
  <si>
    <t xml:space="preserve">Carbachol ,roztwór do stosowania wewnątrzgałkowego 0,1 mg / ml , opakowanie x 12 fiolek 1,5 ml </t>
  </si>
  <si>
    <t>Suchy wyciąg z owoców senesu 150-220 mg , co odpowiada 20 mg glikozydów hydroksyantracenowych w przeliczeniu na sennozyd B x 10 tabletek</t>
  </si>
  <si>
    <t>Chlorhexidine + Ascorbic acid  5mg + 50mg  x  20 tabl.</t>
  </si>
  <si>
    <t>Chlortalidon 50 mg x 20 tabl</t>
  </si>
  <si>
    <t>Ciclosporin zawiesina 100 mg / ml ( 50 ml)</t>
  </si>
  <si>
    <t>Clonidine   0, 075 mg x 50 tabl.</t>
  </si>
  <si>
    <t xml:space="preserve">Colchicine 0,5 mg x 20 tabl. powlekanych lub drażowanych </t>
  </si>
  <si>
    <t>Desmopressin 0, 004 mg/ ml x 10 amp.</t>
  </si>
  <si>
    <t>Desmopressin 60 µg x 30 szt. liofilizat doustny</t>
  </si>
  <si>
    <t>Dexamethasone  aerosol na skórę zawiesina 0,28 mg/g ; poj.  55 ml aerosol</t>
  </si>
  <si>
    <t>Dichlorowodorek cetyryzyny 5 mg + chlorowodorek pseudoefedryny 120 mg o przedłużonym działaniu x 14 tabl ( 5mg/120mg )</t>
  </si>
  <si>
    <t>Diltiazem 60 mg  x  60 tabl.powl.</t>
  </si>
  <si>
    <t>Dimeticone 50 mg x 100 kapsułek</t>
  </si>
  <si>
    <t>Siarczan żelaza II , 1 tabletka zawiera 80 mg żelaza ( II) , op. x 30 tabl. o przedłużonym uwalnianiu</t>
  </si>
  <si>
    <t>Kwas foliowy z żelazem (II) , 1 tabletka zawiera 80 mg jonów żelaza w postaci siarczanu żelaza II, 0,35 mg kwasu foliowego ; op. x 30 tabletek</t>
  </si>
  <si>
    <t>Etamsylate   0,25 x 30 tbl</t>
  </si>
  <si>
    <t>Fenofibrate 200 mg x 30 kaps., dopuszcza się kapsułki twarde</t>
  </si>
  <si>
    <t>Fludrocortisone 1 mg/ g  ; op.  3 g maść oczna</t>
  </si>
  <si>
    <t>Dexamethasoni phosphas 4 mg/ml x 5 amp. a 1 ml ; zakres wskazań objętych refundacją</t>
  </si>
  <si>
    <t>Folic acid  0,015 g  x  30  tabl.</t>
  </si>
  <si>
    <t>Folic acid 0,005 g  x  30  tabl.</t>
  </si>
  <si>
    <t xml:space="preserve">Roztwór tetraboranu sodu do stosowania w jamie ustnej 200 mg/ ml , opakowanie a 10 g </t>
  </si>
  <si>
    <t xml:space="preserve">Glucosum , torebka a 75 g </t>
  </si>
  <si>
    <t xml:space="preserve">Kwas borowy , roztwór 30 mg/ g ( 3% ) , opakowanie a 100 g </t>
  </si>
  <si>
    <t xml:space="preserve">Parafina ciekła , opakowanie a 100 g </t>
  </si>
  <si>
    <t xml:space="preserve">Woda do receptury aptecznej jałowa , opakowanie a 100 g </t>
  </si>
  <si>
    <t xml:space="preserve">Krem doodbytniczy , 1  g zawiera 50 mg tribenozydu , 20 mg lidokainy , opakowanie a 20 g </t>
  </si>
  <si>
    <t>Prednisone  20 mg  x  20 tabl.</t>
  </si>
  <si>
    <t>Prednisone  5 mg  x  100 tabl.</t>
  </si>
  <si>
    <t>Fludrocortisone  0,1mg x 20 tabletek</t>
  </si>
  <si>
    <t>Caffeine , roztwór do infuzji lub do podawania p.o.,  1 ml zawiera 20 mg cytrynianu kofeiny ( co odpowiada 10 mg kofeiny ) , ampułka a 1 ml , op. x 10 amp.</t>
  </si>
  <si>
    <t>Galantamine , roztwór do wstrzykiwań , 1 ml zawiera 5 mg bromowodorku galantaminy ,opakowanie x 10 amp.</t>
  </si>
  <si>
    <t xml:space="preserve">Glucagon 1 mg proszek i rozpuszczalnik do sporz. r-ru do wstrzykiwań </t>
  </si>
  <si>
    <t xml:space="preserve">Glyceryl trinitrate 0,4 mg /dawkę , op. x 200 dawek,aerozol podjęzykowy </t>
  </si>
  <si>
    <t xml:space="preserve">Glyceryl trinitrate 1 mg/ml ( 10mg/10ml) ; op. x 10 amp., roztwór do infuzji </t>
  </si>
  <si>
    <t>Hepatitis B immune globulin 200j.m. przeciwciał anty-HBs ludzkich  amp. 1ml lub roztwór do wstrzykiwań 180 j.m. /ml</t>
  </si>
  <si>
    <t>Hydrocortisone  /  0, 02 g x 20 tabl.</t>
  </si>
  <si>
    <t>Hydrocortisone acetate 10mg/g, op. 15 g krem</t>
  </si>
  <si>
    <t>Hydrocortisone butyras /  0, 1 % krem 15 g</t>
  </si>
  <si>
    <t>Hydrocortisone butyras/  0, 1 % maść 15 g</t>
  </si>
  <si>
    <t>Hydroxycarbamide  0, 5 g x 100 kaps.</t>
  </si>
  <si>
    <t>Hydroxyzine , roztwór do wstrzykiwań  0, 1 g/ 2 ml x 5 amp.</t>
  </si>
  <si>
    <t>Ibuprofen 5 mg/ ml ( 10 mg/2 ml) x 4 amp., roztwór do wstrzykiwań</t>
  </si>
  <si>
    <t xml:space="preserve">Bromek ipratropium , aerozol inhalacyjny , roztów 20 mcg/dawkę , op. 200 dawek ( 10 ml) </t>
  </si>
  <si>
    <t xml:space="preserve">Bromek ipratropium , roztwór do nebulizacji 0,25 mg /ml , opak. a 20 ml </t>
  </si>
  <si>
    <t>Isosorbide mononitrate 10 mg x 60 tabl./ dopuszcza się tabletki powlekane</t>
  </si>
  <si>
    <t>Isosorbide mononitrate 20 mg x 60 tabl./ dopuszcza się tabletki powlekane</t>
  </si>
  <si>
    <t>Isosorbide mononitrate  50 mg  x  30 tabl.o przedłużonym uwalnianiu/</t>
  </si>
  <si>
    <t>Żel zawierający 2 g chlorowodorku lidokainy, 0,25 g glukonianu chlorheksydyny( w 100 g żelu ); strzykawka 6 ml lub 11 ml x 25 sztuk w opakowaniu, dopuszcza się zaoferowanie produktu w postaci sterylnego (sterylizacja radiacyjna), rozpuszczalnego w wodzie żelu, używanego do ułatwiania wprowadzana cewników oraz innych urządzeń medycznych podczas zabiegów dotyczących cewki moczowej jak np. cewnikowanie, endoskopia czy cystoskopia oraz do zabiegów odbytniczych i okrężniczych jako żel lubrykacyjny.
100 g żelu zawiera:
• Wodę destylowaną
• Glikol propylenowy, hydroksyetylocelulozę
• 2g chlorowodorek lidokainy
• 0.250g glukonian chloroheksydyny (stężenie 20%)
• 0.060g hydroksybenzoat metylu
• 0.025g hydroksybenzoat propylu
Produkt pakowany w bezlateksowych i wygodnych ampułkostrzykawkach z podziałką o pojemności 6ml (6g), dopuszcza się produkt w postaci  żelu, sterylny, z lidokainą,11 ml, 25 strzyk</t>
  </si>
  <si>
    <t>Magnesium hydroaspartate  500 mg op.  x  50 tabl.</t>
  </si>
  <si>
    <t>Magnesium hydroaspartate + potassium hydroaspartate 250 mg + 250 mg (17 mg Mg 2+ + 54 mg K+)  x  75 tabl.</t>
  </si>
  <si>
    <t>Mesalazine 1 g  op. x 30 czopków</t>
  </si>
  <si>
    <t>Mesalazine 500 mg x 100 tabl dojelitowych</t>
  </si>
  <si>
    <t>Metamizolum + pitofenoni hchl + fenpiverini bromidum 500 mg + 2 mg +0,02 mg /ml  5 ml  x  10 amp.</t>
  </si>
  <si>
    <t>Methyldopa 0, 25 g x 50 tabl.</t>
  </si>
  <si>
    <t>Methylprednisolone /  0, 004 g x 30 tabl.</t>
  </si>
  <si>
    <t>Methylprednisolone /  0, 016 g x 30 tabl.</t>
  </si>
  <si>
    <t>Metronidazole 250 mg + Chlorchinaldon 100 mg x 10 tbl dopoch/</t>
  </si>
  <si>
    <t>Misoprostol 0,2 mg x 42  tbl</t>
  </si>
  <si>
    <t>Mycophenolate mofetil zawiesina 1 g/ 5 ml ( 200 mg/ ml ) , butelka 110 g</t>
  </si>
  <si>
    <t>Acidum alendronicum 70 mg x 4 tabl.</t>
  </si>
  <si>
    <t>Nimodipine  0, 03 g  x  100 tabl.</t>
  </si>
  <si>
    <t xml:space="preserve">Nimodipine , roztwór do infuzji 0,01 g / 50 ml,butelka a 50 ml </t>
  </si>
  <si>
    <t>Nitrendipine 10 mg op.  X 30 tabl.</t>
  </si>
  <si>
    <t>Nitrendipine 20 mg op.  X 30 tabl.</t>
  </si>
  <si>
    <t xml:space="preserve">Oktreotyd , roztwór do wstrzykiwań lub infuzji 100 mcg / ml , opakowanie x 5 amp. a 1 ml </t>
  </si>
  <si>
    <t>Idarucizumab 2,5 g/ 50 ml x 2 fiolki</t>
  </si>
  <si>
    <t>Sotalol 40 mg x 60 tabl.</t>
  </si>
  <si>
    <t>Sotalol 80 mg x 30 tabl.</t>
  </si>
  <si>
    <t>Pentoxifylline  0, 1 g  x  60 tabl.</t>
  </si>
  <si>
    <t>Pirydostygmine bromide  0,06 g  x 150 draż.</t>
  </si>
  <si>
    <t>Polidocanol 20 mg / ml x 5 amp 2 ml</t>
  </si>
  <si>
    <t>Alkohol poliwinylowy , krople do oczu 14 mg/ ml ( 1,4%) , opakowanie a 10 ml ( 2 x 5 ml )</t>
  </si>
  <si>
    <t xml:space="preserve">Jodopowidon , roztwór na skórę 100 mg/ ml ( 10%) , opakowanie a 1000 ml </t>
  </si>
  <si>
    <t>Propafenone   0,07g / 20 ml x 5 amp.</t>
  </si>
  <si>
    <t>Propylthiouracil  0, 05 g x 90 tabl.</t>
  </si>
  <si>
    <r>
      <t xml:space="preserve">Darbepoetinum alfa 0,5mg/1ml , roztwór do wstrzykiwań ampułkostrzykawka lub wstrzykiwacz a 1 ml  ; </t>
    </r>
    <r>
      <rPr>
        <b/>
        <i/>
        <sz val="10"/>
        <color rgb="FF000000"/>
        <rFont val="Calibri"/>
        <family val="2"/>
        <charset val="238"/>
      </rPr>
      <t>wskazania objęte refundacją zgodnie z aktualnym Obwieszczeniem MZ</t>
    </r>
  </si>
  <si>
    <t xml:space="preserve">wstrzykiwacz </t>
  </si>
  <si>
    <t xml:space="preserve">Siarczan protaminy , roztwór do wstrzykiwań 10 mg/ ml , ampułka a 1 ml </t>
  </si>
  <si>
    <t>Pyridoxine 0, 05 g x 50 tabl.</t>
  </si>
  <si>
    <t>Salmeterol / inhalator (dysk) zawierający 60 dawek po 50 μg</t>
  </si>
  <si>
    <t>Milrinone 1 mg/ 1 ml , amp. a 10 ml , opakowanie x 10 amp.</t>
  </si>
  <si>
    <t>Sulfathiazolum argentum  2 % 100 g krem ( 20 mg/g )</t>
  </si>
  <si>
    <t>Sirolimus tabl  1 mg  x 30 szt</t>
  </si>
  <si>
    <t>Wodorowęglan sodu , tabletka 1 g ,x 100 tabl.</t>
  </si>
  <si>
    <t>Płyn do płukania jamy ustnej , zawiera przesycone roztwory jonów wapniowych ( butelka A)i fosforanowych ( butelka B) - 2 butelki po 225 ml z roztworem A + 2 butelki po 225 ml z roztworem B</t>
  </si>
  <si>
    <t>Spironolactone /   0, 025 g  x  100 tabl.</t>
  </si>
  <si>
    <t>Spironolactone /   0, 1 g  x  20 tabl.</t>
  </si>
  <si>
    <t>Sulodexide , roztwór do wstrzykiwań  600 LSU /2 ml x 10 amp. a 2 ml</t>
  </si>
  <si>
    <t>Suplement białka dietetyczny środek spożywczy specjalnego przeznaczenia medycznego dla niemowląt przedwcześnie urodzonych z ekstremalnie małą urodzeniową masą ciała &lt;1000g, opakowanie 50 g ; op. x 50 saszetek, dopuszcza się preparat Bebilon Suplement białka 50g * 50 sasz.</t>
  </si>
  <si>
    <t xml:space="preserve">Hioscyna , roztwór do wstrzykiwań 1 amp. zawiera 20 mg butylobromku hioscyny,opakowanie x 10 amp.  a ml </t>
  </si>
  <si>
    <t>Szczepionka tężcowa adsorbowana (nie mniej niż 40 j.m. toksoidu tężcowego)) 0, 5 ml x 1 amp.</t>
  </si>
  <si>
    <t>Teofilina , tabletki o przedłużonym działaniu 300 mg , opakowanie x 50 tabl.</t>
  </si>
  <si>
    <t xml:space="preserve">Theophylline , roztwór do wstrzykiwań  i infuzji 20 mg/ml ( 200 mg / 10 ml ) , opakowanie x 5 amp. a 10 ml </t>
  </si>
  <si>
    <t>Thiethylperazine    6, 5 mg x  6 czopków</t>
  </si>
  <si>
    <t>Thiamazole /  20 mg x 50 tbl</t>
  </si>
  <si>
    <t>Thiamazole /  5 mg  x 50 tbl</t>
  </si>
  <si>
    <t>Thiamine 25 mg x 50 tabl./</t>
  </si>
  <si>
    <t>Thiethylperazine   6, 5 mg x  50 tabl. powl.</t>
  </si>
  <si>
    <t>Thiethylperazine    6, 5 mg/ ml  x  5 amp.</t>
  </si>
  <si>
    <t>Tikagrelor , tabletki powlekane 90 mg opakowanie x 56 tabl.</t>
  </si>
  <si>
    <t>Timonacic 100 mg x 100 tabl.</t>
  </si>
  <si>
    <t>Tuberculin 2T.U./0,1ml = 1 dawka=0,04 mcg /0,1 ml   x 1 fiol. 1,5 ml, roztwór do wstrzykiwań środskórnych</t>
  </si>
  <si>
    <t>Ursodeoxycholic acid 300 mg x 50 kaps</t>
  </si>
  <si>
    <t>Ursodeoxycholic acid 150 mg x 50 kaps</t>
  </si>
  <si>
    <t>Vinpocetine  0, 01 g/ 2 ml  x  10 amp.</t>
  </si>
  <si>
    <t xml:space="preserve">Retinol + tokoferol  x 40 kaps. 2500IU retinolu  + 200mg tokoferolu </t>
  </si>
  <si>
    <t>Warfarin 3mg x 100 tabl.</t>
  </si>
  <si>
    <t>Warfarin 5mg x 100 tabl.</t>
  </si>
  <si>
    <t>Mercaptopurine 50mg x 30tbl</t>
  </si>
  <si>
    <t>Iloprost do nebulizacji 10 mikrogramów w 1ml x 30 amp.</t>
  </si>
  <si>
    <t>Koncentrat do sporządzania roztworu doustnego 176ml o zawartośći 17,510g sodu siarczanu bezwodnego, 3,276g magnezu siarczanu siedmiowodnego, 3,130g potasu siarczanu x 2 butelki</t>
  </si>
  <si>
    <t>Calcium Carbonicum 500 mg x 200 kaps.</t>
  </si>
  <si>
    <t>Calcium Carbonicum 1000 mg x 100 kaps.</t>
  </si>
  <si>
    <t>Verapamil 40 mg x 40 tabl. (preparat nie może zawierać żółcieni chinolinowej -E104 )</t>
  </si>
  <si>
    <t>Verapamil 120 mg o przedłużonym uwalnianiu x 40 tabl. (preparat nie może zawierać żółcieni chinolinowej -E104 ),opakowanie x 40 tabl.</t>
  </si>
  <si>
    <t>Potassium chloride , tabletki o przedłużonym uwalnianiu 391 mg ( 10 mEq) jonów potasu ,opakowanie x 60 tabl.</t>
  </si>
  <si>
    <t xml:space="preserve">Cytrynian potasu + wodorowęglan potasu ,granulat 782 jonów potasu ( 20 mEq), opakowanie 20 saszetek a 2 g </t>
  </si>
  <si>
    <t xml:space="preserve">Somatostatyna , proszek do przygotowania roztworu do wstrzykiwań , 1 amp. zawiera 3 mg somatostatyny </t>
  </si>
  <si>
    <t>Alfakalcydol 0,25 mcg , opakowanie x 100 kaps.</t>
  </si>
  <si>
    <t>Alfakalcydol 100  mcg , opakowanie x 100 kaps.</t>
  </si>
  <si>
    <t xml:space="preserve">Pegfilgrastym , roztwór do wstrzykiwań 10 mg/ ml ( 6 mg/ 0,6 ml) ampułkostrzykawka </t>
  </si>
  <si>
    <t>amp.-strzyk.</t>
  </si>
  <si>
    <t xml:space="preserve">Amfoterycyna B ( wbudowana w błonę liposomów) , proszek do sporządzania dyspersji do infuzji 50 mg , fiolka </t>
  </si>
  <si>
    <t xml:space="preserve">Kaspofungina 50 mg  , proszek do przygotowania koncentratu do sporządzania roztworu do infuzji, fiolka </t>
  </si>
  <si>
    <t xml:space="preserve">Kaspofungina 70 mg  , proszek do przygotowania koncentratu do sporządzania roztworu do infuzji, fiolka </t>
  </si>
  <si>
    <t xml:space="preserve">Fluconazole 50 mg x 7  kaps. lub tabletek </t>
  </si>
  <si>
    <t xml:space="preserve">Fluconazole 100 mg x 28 kaps. lub tabletek </t>
  </si>
  <si>
    <t xml:space="preserve">Fluconazole syrop 5 mg/ml , opakowanie a 150 ml </t>
  </si>
  <si>
    <t>Nystatinum 500 000 j.m., tabletki dojelitowe x 16 tabl.</t>
  </si>
  <si>
    <t>Nystatinum 100 000 j.m. x 10 tabletek dopochwowych</t>
  </si>
  <si>
    <t xml:space="preserve">Fosfomycin , granulat do sporządzania roztworu doustnego 3 g , saszetka </t>
  </si>
  <si>
    <t>Voriconazole , tabletki powlekane 200 mg , opakowanie x 30 tabl.</t>
  </si>
  <si>
    <t>Acyklowir , tabletki 200 mg , opakowanie x 30 tabl.</t>
  </si>
  <si>
    <t xml:space="preserve">Ganciclovir , proszek do sporządzania koncentratu roztworu do infuzji 500 mg , fiolka </t>
  </si>
  <si>
    <t>Valganciclovir 450 mg tabl powl x 60 szt</t>
  </si>
  <si>
    <t xml:space="preserve">Oseltamivir , kapsułki twarde 75 mg x 10 </t>
  </si>
  <si>
    <t xml:space="preserve">Oseltamivir , kapsułki twarde 30 mg x 10 </t>
  </si>
  <si>
    <t xml:space="preserve">saszetka </t>
  </si>
  <si>
    <t>Diclofenac 25mg/ml, roztwór do wstrzykiwań , opakowanie  x 5 ampułek a  3 ml</t>
  </si>
  <si>
    <t>Diclofenac 50 mg x 10 czopków</t>
  </si>
  <si>
    <t xml:space="preserve">Ketoprofen żel 25 mg/g ( 2,5 %) ,opakowanie a 100 g </t>
  </si>
  <si>
    <t>Simetykon krople doustne emulsja 40 mg/ ml , opakowanie a 30 ml</t>
  </si>
  <si>
    <t>Lerkanidypina 10 mg , opakowanie x 28 tabl.</t>
  </si>
  <si>
    <t>Lerkanidypina 20 mg , opakowanie x 28 tabl.</t>
  </si>
  <si>
    <t>Lewotyroksyna, tabletki 25 mcg , opakowanie x 50 tabl.</t>
  </si>
  <si>
    <t>Lewotyroksyna, tabletki 50 mcg , opakowanie x 50 tabl.</t>
  </si>
  <si>
    <t xml:space="preserve">Lewotyroksyna , tabletki 100 mcg , opakowanie x 50 tabl. </t>
  </si>
  <si>
    <t>Heparyna żel 8,5 mg /g ( 1000 j.m./g ) ,opakowanie a 30 g</t>
  </si>
  <si>
    <t xml:space="preserve">Nebiwolol 5 mg , opakowanie x 28 tabl. </t>
  </si>
  <si>
    <t>Pankreatyna , kapsułki 10 000 j. , opakowanie x 50 kaps.</t>
  </si>
  <si>
    <t>Pankreatyna , kapsułki 25 000 j. , opakowanie x 20 kaps.</t>
  </si>
  <si>
    <t xml:space="preserve">Meropenem + waborbaktam , proszek do sporządzania koncentratu roztworu do infuzji , 1 fiolka zawiera : 1 g meropenemu , 1 g waborbaktamu , opakowanie x 6 fiolek </t>
  </si>
  <si>
    <t xml:space="preserve">Orytawancyna , proszek do sporządzania koncentratu roztworu do infuzji , fiolka 400 m g, opakowanie x 3 fiolki </t>
  </si>
  <si>
    <t xml:space="preserve">Torasemid , roztwór do wstrzykiwań 10 mg/ ml ( 200 mg/ 20 ml) , opakowanie x 5 amp. </t>
  </si>
  <si>
    <t xml:space="preserve">Torasemid , roztwór do wstrzykiwań 5 mg/ml ( 20 mg/4ml) , opakowanie x 5 amp. a 4 ml </t>
  </si>
  <si>
    <t>Torasemid , tabletki 200 mg , opakowanie x 20 tabl.</t>
  </si>
  <si>
    <t xml:space="preserve">Deksketoprofen, roztwór do wstrzykiwań  i infuzji 25 mg/ ml ( 50mg/2 ml), opakowanie x 5 amp. a 2 ml </t>
  </si>
  <si>
    <t>Prasugrel 10 mg tabletki powlekane , opakowanie x 28 tabl.</t>
  </si>
  <si>
    <t>Diclofenak 100 mg ,kapsułki o przedłużonym uwalnianiu , opakowanie x 20 kaps.</t>
  </si>
  <si>
    <t>Zofenopryl 7,5 mg , opakowanie x 28 tabl.</t>
  </si>
  <si>
    <t>Zofenopryl  30 mg , opakowanie x 28 tabl.</t>
  </si>
  <si>
    <t xml:space="preserve">Dasatinibum , tabletki powlekane , dawka 80 mg i 100 mg do wyboru przez Zamawiającego </t>
  </si>
  <si>
    <t xml:space="preserve">Wapno adsorbowane , opakowanie 4,5 kg </t>
  </si>
  <si>
    <t xml:space="preserve">Tenekteplaza , proszek do sporządzania roztworu do wstrzykiwań 5000 j.m. ( 25 mg) , fiolka </t>
  </si>
  <si>
    <t xml:space="preserve">Cytrynian kofeiny , 1 ml roztworu zawiera 10 mg cytynianu kofeiny ( co odpowiada 5 mg kofeiny) , ampułka a 1 ml , opakowanie x 50 amp. </t>
  </si>
  <si>
    <t xml:space="preserve">op. </t>
  </si>
  <si>
    <t>Acenocumarol 4mg x 60 tabletek</t>
  </si>
  <si>
    <t>Acetazolamide 250mg x 30 tabletek</t>
  </si>
  <si>
    <t xml:space="preserve">Kwas acetylosalicylowy 300 mg x  20 tabl. </t>
  </si>
  <si>
    <t>Acetylsalicylic acid 75mg x 60 tabletek dojelitowych</t>
  </si>
  <si>
    <t>Amikacin 0,3% krople do oczu , roztwór , opakowanie a  5ml</t>
  </si>
  <si>
    <t>Antazoline 50mg/ml , roztwór do wstrzykiwań , opakowanie x 10 ampułek a 2ml</t>
  </si>
  <si>
    <t>Aqua pro inject. 10 ml  x  100 amp. (polietylen)</t>
  </si>
  <si>
    <t>Aqua pro injectione 5 ml  x 100 ampułek (poliet)</t>
  </si>
  <si>
    <t>Atropine 0,5mg/ml x 10 ampułek 1ml</t>
  </si>
  <si>
    <t>Atropine 1% krople oczne 5ml</t>
  </si>
  <si>
    <t>Baclofen 10mg x 50 tabletek</t>
  </si>
  <si>
    <t>Baclofen 25mg x 50 tabletek</t>
  </si>
  <si>
    <t>Barium sulfate 1 mg/ ml op. a 200 ml ,zawiesina doustna i doodbytnicza</t>
  </si>
  <si>
    <t>Betaxolol 0,5% krople do oczu 5ml</t>
  </si>
  <si>
    <t>Calcium chloratum 67mg/ml , roztwór do wstrzykiwań. Każda ampułka (10 ml roztworu) zawiera 670 mg wapnia chlorku dwuwodnego , co odpowiada 4,6 mmola (183 mg) jonów wapnia. Opakowanie 10 ampułek</t>
  </si>
  <si>
    <t>Carbamazepine  0, 4 x 30 tabl. o przedł. działaniu</t>
  </si>
  <si>
    <t>Carbamazepine 200mg x 50 tabletek</t>
  </si>
  <si>
    <t>Cetirizine 10 mg x 30 tabletek</t>
  </si>
  <si>
    <t>Clemastine 1mg x 30 tabletek</t>
  </si>
  <si>
    <t>Clemastine 1mg/ml x 5 ampułek 2ml</t>
  </si>
  <si>
    <t>Cyjanokobalamina 500 μg/1ml x 5 ampułek 2ml</t>
  </si>
  <si>
    <t xml:space="preserve">Deksametazon , krople do oczu zawiesina 1mg/ ml , opakowanie a 5 ml </t>
  </si>
  <si>
    <t xml:space="preserve">Diclofenac 0,1% krople oczne ,opakowanie a  5ml </t>
  </si>
  <si>
    <t>Dopamine, roztwór do infuzji 40 mg/ ml   x 10 ampułek 5ml</t>
  </si>
  <si>
    <t>Diclofenac 50mg x 30 tabletek</t>
  </si>
  <si>
    <t>Fludrokortyzon 1 mg + gramicydyna 25j.m. + neomycyna 2500 j.m. w 1 ml zawiesiny 5ml</t>
  </si>
  <si>
    <t>Digoxin 0,25 mg x 30 tabletek</t>
  </si>
  <si>
    <t>Digoxin 0,1 mg x 30 tabletek</t>
  </si>
  <si>
    <t>Digoxin 0,25 mg/ml x 5 ampułek 2ml</t>
  </si>
  <si>
    <t>Magnesium sulfate 20% x 10 ampułek 10 ml</t>
  </si>
  <si>
    <t>Mizoprostol , tabletki 25 mcg , opakowanie x 8 tabl.</t>
  </si>
  <si>
    <t>Epinephrine , roztwór do wstrzykiwań 1mg/ml x 10 ampułek a  1ml</t>
  </si>
  <si>
    <t xml:space="preserve">Famotidine  20 mg x  20 tabl. </t>
  </si>
  <si>
    <t>Famotidine  40 mg x 60 tabl. powl.</t>
  </si>
  <si>
    <t>Furosemide 40 mg x 30 tabletek</t>
  </si>
  <si>
    <t>Glimepiride 2mg x 30 tabletek</t>
  </si>
  <si>
    <t>Haloperidol /   0, 2 % x 10 ml krople</t>
  </si>
  <si>
    <t>Haloperidol 1mg x 40 tabletek</t>
  </si>
  <si>
    <t>Haloperidol 5mg/ml x 10 ampułek 1ml</t>
  </si>
  <si>
    <t xml:space="preserve">Heparin 5.000j.m./ml x 10 fiolek 5ml,roztwór do wstrzykiwań </t>
  </si>
  <si>
    <t>Hydrochlorothiazide 25mg x 30 tabletek</t>
  </si>
  <si>
    <t>Hydrochlorothiazide+Amiloride (50mg+5mg) x 50 tabletek</t>
  </si>
  <si>
    <t>Loperamide 2mg x 30 tabletek</t>
  </si>
  <si>
    <t>Metoclopramide 10mg x 50 tabletek</t>
  </si>
  <si>
    <t>Opipramol 50mg x 20 tabletek</t>
  </si>
  <si>
    <t>Naloxone 0,4mg/ml x 10 ampułek a 1ml</t>
  </si>
  <si>
    <t>Papaverine 20mg/ml x 10 ampułek 2ml</t>
  </si>
  <si>
    <t>Pentoxifilline 20mg/ml x 5 ampułek 5ml</t>
  </si>
  <si>
    <t xml:space="preserve">Pentoxifilline 400mg  x 60 tabletek o przedłużonym uwalnianiu </t>
  </si>
  <si>
    <t>Pentoxifylline 0,3 g/ 15 ml x 10 amp.</t>
  </si>
  <si>
    <t>Piracetam 1200 mg x 60 tabl</t>
  </si>
  <si>
    <t>Piracetam 200mg/ml i.v. 60ml fl. plastikowy, dopuszcza się produkt pakowany po 20 sztuk ze stosownym przeliczeniem ilości</t>
  </si>
  <si>
    <t>Piracetam 800mg x 60 tabletek powlekanych</t>
  </si>
  <si>
    <t xml:space="preserve">Pilokarpina , krople do oczu 20 mg/ ml , opakowanie 2 x 5 ml </t>
  </si>
  <si>
    <t>Fitomenadion , roztwór do wstrzykiwań 10 mg/ ml , opakowanie x 10 amp.</t>
  </si>
  <si>
    <t>Fitomenadion , tabletki 10 mg , opakowanie x 30 tabl.</t>
  </si>
  <si>
    <t>Propafenone 150mg x 60  tabletek</t>
  </si>
  <si>
    <t>Propranolol 10mg x 50 tabletek</t>
  </si>
  <si>
    <t>Propranolol 40mg x 50 tabletek</t>
  </si>
  <si>
    <t>Pyrantel  0, 25 x 3 tabl.</t>
  </si>
  <si>
    <t>Salbutamol 0,5mg/ml x 10 ampułek 1ml</t>
  </si>
  <si>
    <t>Sodium bicarbonate , roztwór do wstrzykiwań 84 mg/ ml ( 8,4%) x 10 ampułek a 20ml</t>
  </si>
  <si>
    <t>Sodium chloride  0,9 %  , opakowanie  x  50 amp. a 10 ml  (szkło)/</t>
  </si>
  <si>
    <t>Sodium chloride  10 %   x  10 amp.a 10 ml  (szkło)/</t>
  </si>
  <si>
    <t>Sodium chloride 10% x 100 ampułek a 10ml (polietylen)</t>
  </si>
  <si>
    <t>Sodium chloride 0,9% x 100 ampułek 5ml (polietylen)</t>
  </si>
  <si>
    <t>Sodium chloride 0,9% x  100 ampułek a 10ml (polietylen), dopuszcza się produkt pakowany po 50  ampułek ze stosownym przeliczeniem ilości</t>
  </si>
  <si>
    <t>Timolol 0,5% krople oczne 5ml</t>
  </si>
  <si>
    <t>Tocopherol krop.  0, 3 g / ml  a 10 ml</t>
  </si>
  <si>
    <t>Kwas traneksamowy , roztwór do wstrzykiwań 0,5 g/ 5 ml , opakowanie x 5 amp. a 5 ml</t>
  </si>
  <si>
    <t>Glucose 20 % 10 ml x 10 amp.</t>
  </si>
  <si>
    <t>Glucose 40 % 10 ml x 10 amp</t>
  </si>
  <si>
    <t>Ephedrine hydrochloride/ 25 mg/1 ml, inj.,10 amp</t>
  </si>
  <si>
    <t>Fondaparynuks , roztwór do wstrzykiwań 2,5 mg/ 0,5 ml , opakowanie x 10 amp.</t>
  </si>
  <si>
    <t>Tropicamide 0,5% krople oczne 2 x 5ml</t>
  </si>
  <si>
    <t>Tropicamide 1% krople oczne 2 x 5ml</t>
  </si>
  <si>
    <t>Etomidate  0, 02 g/ 10 ml  x  10 amp.</t>
  </si>
  <si>
    <t>Verapamil 120 mg x 20 tabl. powl.</t>
  </si>
  <si>
    <t>Verapamil 40mg x 20 tabletek</t>
  </si>
  <si>
    <t>Neostigmine methilsulphate 0, 5 mg/ ml x 10 amp.</t>
  </si>
  <si>
    <t>Ropivacaine 50 mg/10 ml x 5 amp.</t>
  </si>
  <si>
    <t>Ropivacaine 0,1 g / 10 ml x 5 amp.</t>
  </si>
  <si>
    <t>Ascorbic acid 0, 5 g/ 5 ml x 5 amp., dopuszcza się produkt pakowany po 10 ampułek ze stosownym przeliczeniem  ampułek</t>
  </si>
  <si>
    <t xml:space="preserve">Fenytoina , tabletki 100 mg , opakowanie x 60 tabl. </t>
  </si>
  <si>
    <t>Phenytoin,roztwór do wstrzykiwań   0, 25 g/ 5 ml x 5 amp.</t>
  </si>
  <si>
    <t>Hydroxyzine  10 mg  x  30 tabl. powlekane</t>
  </si>
  <si>
    <t>Hydroxyzine  25 mg  x  30 tabl. powlekane</t>
  </si>
  <si>
    <t>Tramadol 50mg x 20 kapsułek</t>
  </si>
  <si>
    <t>Tramadol , roztwór do wstrzykiwań 50mg/ml ,opakowanie x 10 ampułek 1ml</t>
  </si>
  <si>
    <t>Tramadol,roztwór do wstrzykiwań  50mg/ml x 10 ampułek 2ml</t>
  </si>
  <si>
    <t>Netupitant + palonosetron ; 1 kapsułka zawiera 300 mg netupitantu i 0,5 mg palonosetronu</t>
  </si>
  <si>
    <t>kapsułka</t>
  </si>
  <si>
    <t>Sakubitryl 24,3 mg i Walsartan 25,7 mg w postaci kompleksu  soli sodowych sakubitrylu i walsartanu op x 28 tabletek</t>
  </si>
  <si>
    <t>Sakubitryl 48,6 mg i Walsartan 51,4 mg w postaci kompleksu  soli sodowych sakubitrylu i walsartanu op x 56 tabletek</t>
  </si>
  <si>
    <t>Sakubitryl 97,2 mg i Walsartan 102,8 mg w postaci kompleksu  soli sodowych sakubitrylu i walsartanu op x 56 tabletek</t>
  </si>
  <si>
    <t>Poractant alfa, zawiesina do stos. dotchawiczego i dooskrzelowego ( 120 mg/ 1,5 ml) ; op. x 2 fiol.  a 1,5 ml zawiesina dotchawicza</t>
  </si>
  <si>
    <t>Sufentanil 50 mcg/ml; op. X  5 amp. a 5 ml</t>
  </si>
  <si>
    <t>Cyjanokobalamina 0,3 mcg , 0,05 mg kwasu foliowego i 0,15 mg pirydoksyny w jednej kropli , op 4 ml</t>
  </si>
  <si>
    <t>Żelazo, zawiesina doustna 1 ml zawiera 10 mg żelaza w postaci żelaza elementarnego. Opakowanie 50 ml</t>
  </si>
  <si>
    <r>
      <t xml:space="preserve">Kwas </t>
    </r>
    <r>
      <rPr>
        <sz val="10"/>
        <color theme="1"/>
        <rFont val="Aptos Narrow"/>
        <family val="2"/>
      </rPr>
      <t>α</t>
    </r>
    <r>
      <rPr>
        <sz val="10"/>
        <color theme="1"/>
        <rFont val="Calibri"/>
        <family val="2"/>
      </rPr>
      <t xml:space="preserve"> - liponowy </t>
    </r>
    <r>
      <rPr>
        <sz val="10"/>
        <color theme="1"/>
        <rFont val="Calibri"/>
        <family val="2"/>
        <charset val="238"/>
        <scheme val="minor"/>
      </rPr>
      <t xml:space="preserve"> , tabletki powlekane 600 mg , opakowanie x 30 tabl.</t>
    </r>
  </si>
  <si>
    <r>
      <t xml:space="preserve">Kwas α - liponowy  , roztwór do wstrzykiwań 600 mg/ 24 ml , opakowanie x 5 fiolek a 24 ml </t>
    </r>
    <r>
      <rPr>
        <b/>
        <sz val="10"/>
        <color theme="1"/>
        <rFont val="Calibri"/>
        <family val="2"/>
        <charset val="238"/>
        <scheme val="minor"/>
      </rPr>
      <t xml:space="preserve">LUB  kwas α - liponowy , roztwór do infuzji 600 mg/ 50 ml , fiolka a 50 ml </t>
    </r>
  </si>
  <si>
    <t>Rekombinowany czynnik krzepnięcia VIIa (aktywowany eptakog alfa)
2 mg (100 Kj.m.), proszek i rozpuszczalnik do sporządzania roztworu do wstrzykiwań</t>
  </si>
  <si>
    <t xml:space="preserve">Anidulafungina , proszek do sporządzania koncentratu roztworu do infuzji , fiolka 100 mg </t>
  </si>
  <si>
    <t xml:space="preserve">Mykafungina , proszek do sporządzania koncentratu roztworu do infuzji , fiolka 100 mg </t>
  </si>
  <si>
    <t>Immunoglobulina ludzka, roztwór do infuzji, 5% lub 10%. Fiolka/butelka. Dawka do wyboru przez Zamawiającego .</t>
  </si>
  <si>
    <t>gram</t>
  </si>
  <si>
    <t>szt</t>
  </si>
  <si>
    <r>
      <t xml:space="preserve">Statyczny, sterylny płyn do perfuzji, nie podnoszący temperatury, przeznaczony do płukania/wlewu do wyizolowanego organu bezpośrednio przed usunięciem go z ciała dawcy i/lub bezpośrednio po usunięciu oraz przechowywania w hipotermii prostej organów takich jak: nerki, wątroba i trzustka
</t>
    </r>
    <r>
      <rPr>
        <u/>
        <sz val="10"/>
        <color rgb="FF000000"/>
        <rFont val="Calibri"/>
        <family val="2"/>
        <charset val="238"/>
      </rPr>
      <t>Własności fizyko-chemiczne płynu:</t>
    </r>
    <r>
      <rPr>
        <sz val="10"/>
        <color rgb="FF000000"/>
        <rFont val="Calibri"/>
        <family val="2"/>
        <charset val="238"/>
      </rPr>
      <t xml:space="preserve">
a) osmotyczność płynu ok. 290 mOsmol/kg
b) zawartość sodu ok. 120 mmol/L
c) zawartość potasu ok. 25 mmol/L
d) pH - około 7.4 w temperaturze 20ºC
e) zawartość glutationu 0.922 g/L
f) zawartość allopurinolu 0.136 g/L
g) zawartość kwasu laktobionowego 35.8 g/L
h) zawartość adenozyny 1.336 g/L
i) zawartość pięciowodnej rafinozy 17.84 g/L
Temperatura przechowywania - 2-25ºC
Opakowanie - torba plastikowa 1 litr</t>
    </r>
  </si>
  <si>
    <t xml:space="preserve">Klarowny, niepirogenny, nietoksyczny, jałowy roztwór do płuknia i czasowej ciągłej konserwacji perfuzyjnej i przechowywania w niskiej temperaturze narządów przeznaczonych do transplantacji (roztwór do perfuzji maszynowej) .Własności fizyko-chemiczne płynu:  Omolalność ok 300 mOsm/kg .Zawartość potasu ok 25 mmol/l .Zawartość sodu ok 100 mmol/l ,pH około 7,4 w temperaturze pokojowej. Glukoza ok 10 mmol/l ,Mannitol ok 30 mmol/l ,Ryboza, D (–) ok 5 mmol/l
Hydroksyetyloskrobia (HES) ok 50 g/l
Glutation (postać zredukowana) ok 3 mmol/l
Adenina (wolna zasada) ok 5 mmol/l ;Opakowanie: Worki bez PCV litrowe                                 </t>
  </si>
  <si>
    <r>
      <t xml:space="preserve">Produkt leczniczy - Lactobacillus rhamnosus ,Lactobacillus  helveticus 1 kapsułka zawiera 2 x 10 </t>
    </r>
    <r>
      <rPr>
        <vertAlign val="superscript"/>
        <sz val="10"/>
        <color rgb="FF000000"/>
        <rFont val="Calibri"/>
        <family val="2"/>
        <charset val="238"/>
      </rPr>
      <t>9</t>
    </r>
    <r>
      <rPr>
        <sz val="10"/>
        <color rgb="FF000000"/>
        <rFont val="Calibri"/>
        <family val="2"/>
        <charset val="238"/>
      </rPr>
      <t xml:space="preserve"> CFU bakterii kwasu mlekowego, opakowanie x 60 kapsułek</t>
    </r>
  </si>
  <si>
    <t>Produkt leczniczy - Saccharomyces boulardii , kapsułka 250 mg ,opakowanie x 20 kaps.</t>
  </si>
  <si>
    <t>Worykonazol , proszek do sporządzania roztworu do infuzji , fiolka 200 mg</t>
  </si>
  <si>
    <t xml:space="preserve">Szczepionka BCG do immunoterapii ( dopęcherzowa ) , proszek i rozpuszczalnik do sporządzania zawiesiny do podania do pęcherza moczowego  + system do rekonstytucji i podawania ; fiolka </t>
  </si>
  <si>
    <t xml:space="preserve">Bortezomibum , proszek do sporządzania roztworu do wstrzykiwań , fiolka 3,5 mg </t>
  </si>
  <si>
    <r>
      <t xml:space="preserve">Doxorubicini lub doxorubicini hydrochloridum , </t>
    </r>
    <r>
      <rPr>
        <sz val="10"/>
        <color theme="1"/>
        <rFont val="Calibri"/>
        <family val="2"/>
        <charset val="238"/>
        <scheme val="minor"/>
      </rPr>
      <t xml:space="preserve"> koncentrat do sporządzania roztworu do infuzji, 2 mg/ml, zawiera doksorubicynę w pegylowanej postaci liposomalnej ; fiolka a 10 ml wskazania objęte refundacją.</t>
    </r>
  </si>
  <si>
    <t xml:space="preserve">Kwas chondroitynosiarkowy + kwas hialuronowy , roztwór do podawania do pęcherza moczowego ; 1 ampułkostrzykawka zawiera : 800 mg hialuronianu sodu ,   1 g soli sodowej siarczanu chondroityny , opakowanie ampułka a 50 ml </t>
  </si>
  <si>
    <t xml:space="preserve">Produkt leczniczy : 500 mg imipenemu, 500 mg cylastatyny i 250 mg relebaktamu. Proszek do sporządzania roztworu do infuzji. Opakowanie x 25 fiolek </t>
  </si>
  <si>
    <t>Erawacyklina 100 mg , proszek do sporządzania koncentratu roztworu do infuzji , opakowanie x 10 fiolek</t>
  </si>
  <si>
    <t>Lewetyracetam , koncentrat dio sporządzania roztworu do infuzji 100 mg / ml , fiolka  a 5 ml</t>
  </si>
  <si>
    <t>Tygecyklina , proszek do sporządzania roztworu do infuzji , fiolka 50 mg</t>
  </si>
  <si>
    <t>Acidum levofolinicum  roztwór do wstrzykiwań lub infuzji, stężenie 50 mg/ml, fiolka 9 ml</t>
  </si>
  <si>
    <r>
      <t>Acidum levofolinicum  roztwór do wstrzykiwań lub infuzji ,stężenie 50 mg/ml, fiolka 4 ml,</t>
    </r>
    <r>
      <rPr>
        <sz val="10"/>
        <color indexed="10"/>
        <rFont val="Calibri"/>
        <family val="2"/>
        <charset val="238"/>
      </rPr>
      <t xml:space="preserve"> </t>
    </r>
  </si>
  <si>
    <t xml:space="preserve">Vancomycin 500 mg , proszek do sporządzania roztworu do infuzji z  możliwością podania doustnego ; fiolka . Wskazanie mi.in.: zapalenie opon mózgowo-rdzeniowych </t>
  </si>
  <si>
    <t>Vancomycin 1000 mg , proszek do sporządzania roztworu do infuzji z  możliwością podania doustnego ; fiolka . Wskazanie m.in.: zapalenie opon mózgowo-rdzeniowych</t>
  </si>
  <si>
    <t>Część 71</t>
  </si>
  <si>
    <r>
      <t>Meropenem 500 mg, proszek do sporządzania roztworu do wstrzykiwań lub infuzji.</t>
    </r>
    <r>
      <rPr>
        <b/>
        <sz val="10"/>
        <color rgb="FF000000"/>
        <rFont val="Calibri"/>
        <family val="2"/>
        <charset val="238"/>
      </rPr>
      <t>Wstrzyknięcie dożylne</t>
    </r>
    <r>
      <rPr>
        <sz val="10"/>
        <color rgb="FF000000"/>
        <rFont val="Calibri"/>
        <family val="2"/>
        <charset val="238"/>
      </rPr>
      <t xml:space="preserve"> :Wykazano chemiczną i fizyczną stabilność roztworu do wstrzykiwań podczas przechowywania przez 3 godziny w temperaturze 25°C lub podczas przechowywania w lodówce (2-8°C) przez 12 godzin.  </t>
    </r>
    <r>
      <rPr>
        <b/>
        <sz val="10"/>
        <color rgb="FF000000"/>
        <rFont val="Calibri"/>
        <family val="2"/>
        <charset val="238"/>
      </rPr>
      <t>Infuzja dożylna</t>
    </r>
    <r>
      <rPr>
        <sz val="10"/>
        <color rgb="FF000000"/>
        <rFont val="Calibri"/>
        <family val="2"/>
        <charset val="238"/>
      </rPr>
      <t xml:space="preserve"> : Wykazano chemiczną i fizyczną stabilność roztworu do infuzji przygotowanego z użyciem 0,9% roztworu chlorku sodu podczas przechowywania przez 6 godzin w temperaturze 25°C lub podczas przechowywania w lodówce (2-8°C) przez 24 godzin. Wykazano chemiczną i fizyczną stabilność roztworu do infuzji przygotowanego z użyciem 5% roztworu glukozy podczas przechowywania przez 1 godzinę w temperaturze 25°C lub podczas przechowywania w lodówce (2-8°C) przez 8 godzin.</t>
    </r>
    <r>
      <rPr>
        <b/>
        <sz val="10"/>
        <color rgb="FF000000"/>
        <rFont val="Calibri"/>
        <family val="2"/>
        <charset val="238"/>
      </rPr>
      <t xml:space="preserve">Opakowanie x 10 fiolek </t>
    </r>
  </si>
  <si>
    <r>
      <t>Meropenem 1000 mg, proszek do sporządzania roztworu do wstrzykiwań lub infuzji.</t>
    </r>
    <r>
      <rPr>
        <b/>
        <sz val="10"/>
        <color rgb="FF000000"/>
        <rFont val="Calibri"/>
        <family val="2"/>
        <charset val="238"/>
      </rPr>
      <t>Wstrzyknięcie dożyln</t>
    </r>
    <r>
      <rPr>
        <sz val="10"/>
        <color rgb="FF000000"/>
        <rFont val="Calibri"/>
        <family val="2"/>
        <charset val="238"/>
      </rPr>
      <t xml:space="preserve">e :Wykazano chemiczną i fizyczną stabilność roztworu do wstrzykiwań podczas przechowywania przez 3 godziny w temperaturze 25°C lub podczas przechowywania w lodówce (2-8°C) przez 12 godzin. </t>
    </r>
    <r>
      <rPr>
        <b/>
        <sz val="10"/>
        <color rgb="FF000000"/>
        <rFont val="Calibri"/>
        <family val="2"/>
        <charset val="238"/>
      </rPr>
      <t xml:space="preserve"> Infuzja dożylna</t>
    </r>
    <r>
      <rPr>
        <sz val="10"/>
        <color rgb="FF000000"/>
        <rFont val="Calibri"/>
        <family val="2"/>
        <charset val="238"/>
      </rPr>
      <t xml:space="preserve"> : Wykazano chemiczną i fizyczną stabilność roztworu do infuzji przygotowanego z użyciem 0,9% roztworu chlorku sodu podczas przechowywania przez 6 godzin w temperaturze 25°C lub podczas przechowywania w lodówce (2-8°C) przez 24 godzin. Wykazano chemiczną i fizyczną stabilność roztworu do infuzji przygotowanego z użyciem 5% roztworu glukozy podczas przechowywania przez 1 godzinę w temperaturze 25°C lub podczas przechowywania w lodówce (2-8°C) przez 8 godzin.</t>
    </r>
    <r>
      <rPr>
        <b/>
        <sz val="10"/>
        <color rgb="FF000000"/>
        <rFont val="Calibri"/>
        <family val="2"/>
        <charset val="238"/>
      </rPr>
      <t xml:space="preserve">Opakowanie x 10 fiolek </t>
    </r>
  </si>
  <si>
    <r>
      <t xml:space="preserve">Sevoflurane płyn 250 ml – zamawiający wymaga nieodpłatnego użyczenia przez wykonawcę parowników  </t>
    </r>
    <r>
      <rPr>
        <b/>
        <sz val="10"/>
        <color rgb="FF000000"/>
        <rFont val="Calibri"/>
        <family val="2"/>
        <charset val="238"/>
      </rPr>
      <t>( sztuk 18 )</t>
    </r>
    <r>
      <rPr>
        <sz val="10"/>
        <color rgb="FF000000"/>
        <rFont val="Calibri"/>
        <family val="2"/>
        <charset val="238"/>
      </rPr>
      <t xml:space="preserve"> kompatybilnych z oferowanym preparatem wraz z nieodpłatnym serwisem/kalibracją tychże urządzeń w okresie trwania umowy przetargowej na koszt wykonawcy, wymagane jest zaoferowanie butelek fabrycznie wyposażonych w szczelne urządzenie do napełniania parowników tak aby zbędnym było otwieranie butelek, nakręcanie adapterów do napełniania parownika, powtórne odkręcanie adapterów, zakręcanie butelek po napełnianiu, wymagany system użytkowania ze zminimalizowanym ryzykiem skażenia środowiska i narażania personelu. Zamawiajacy informuje, że posiada  aparaty do znieczuleń: Drager Primus, ,Drager Atlan A350, Penlon ( środowisko RM)</t>
    </r>
  </si>
  <si>
    <r>
      <t xml:space="preserve">Desflurane płyn do inhalacji 240 ml – zamawiający wymaga nieodpłatnego użyczenia przez wykonawcę parowników </t>
    </r>
    <r>
      <rPr>
        <b/>
        <sz val="10"/>
        <color rgb="FF000000"/>
        <rFont val="Calibri"/>
        <family val="2"/>
        <charset val="238"/>
      </rPr>
      <t xml:space="preserve">(sztuk 13) </t>
    </r>
    <r>
      <rPr>
        <sz val="10"/>
        <color rgb="FF000000"/>
        <rFont val="Calibri"/>
        <family val="2"/>
        <charset val="238"/>
      </rPr>
      <t>kompatybilnych z oferowanym preparatem wraz z nieodpłatnym serwisem/kalibracją tychże urządzeń w okresie trwania umowy przetargowej na koszt wykonawcy.Zamawiajacy informuje, że posiada  aparaty do znieczuleń: Drager Primus, ,Drager Atlan A350, Penlon ( środowisko 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</si>
</sst>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zł&quot;_-;\-* #,##0.00\ &quot;zł&quot;_-;_-* &quot;-&quot;??\ &quot;zł&quot;_-;_-@_-"/>
    <numFmt numFmtId="43" formatCode="_-* #,##0.00_-;\-* #,##0.00_-;_-* &quot;-&quot;??_-;_-@_-"/>
    <numFmt numFmtId="164" formatCode="0.00;[Red]0.00"/>
    <numFmt numFmtId="165" formatCode="#,##0.00\ &quot;zł&quot;;[Red]#,##0.00\ &quot;zł&quot;"/>
    <numFmt numFmtId="166" formatCode="#,##0.00\ &quot;zł&quot;"/>
    <numFmt numFmtId="167" formatCode="_-* #,##0.00&quot; zł&quot;_-;\-* #,##0.00&quot; zł&quot;_-;_-* \-??&quot; zł&quot;_-;_-@_-"/>
    <numFmt numFmtId="168" formatCode="_-* #,##0_-;\-* #,##0_-;_-* &quot;-&quot;??_-;_-@_-"/>
    <numFmt numFmtId="169" formatCode="[$-415]General"/>
    <numFmt numFmtId="170" formatCode="&quot; &quot;* #,##0.00&quot; &quot;;&quot;-&quot;* #,##0.00&quot; &quot;;&quot; &quot;* &quot;-&quot;00&quot; &quot;;&quot; &quot;@&quot; &quot;"/>
    <numFmt numFmtId="171" formatCode="&quot; &quot;* #,##0&quot; &quot;;&quot;-&quot;* #,##0&quot; &quot;;&quot; &quot;* &quot;-&quot;00&quot; &quot;;&quot; &quot;@&quot; &quot;"/>
  </numFmts>
  <fonts count="42" x14ac:knownFonts="1">
    <font>
      <sz val="11"/>
      <color theme="1"/>
      <name val="Calibri"/>
      <family val="2"/>
      <charset val="238"/>
      <scheme val="minor"/>
    </font>
    <font>
      <sz val="11"/>
      <color theme="1"/>
      <name val="Calibri"/>
      <family val="2"/>
      <charset val="238"/>
      <scheme val="minor"/>
    </font>
    <font>
      <b/>
      <sz val="10"/>
      <name val="Calibri"/>
      <family val="2"/>
      <charset val="238"/>
    </font>
    <font>
      <b/>
      <sz val="10"/>
      <color indexed="10"/>
      <name val="Calibri"/>
      <family val="2"/>
      <charset val="238"/>
    </font>
    <font>
      <sz val="10"/>
      <name val="Calibri"/>
      <family val="2"/>
      <charset val="238"/>
    </font>
    <font>
      <sz val="10"/>
      <color indexed="8"/>
      <name val="Arial"/>
      <family val="2"/>
      <charset val="238"/>
    </font>
    <font>
      <sz val="11"/>
      <color rgb="FF000000"/>
      <name val="Calibri"/>
      <family val="2"/>
    </font>
    <font>
      <sz val="11"/>
      <color indexed="8"/>
      <name val="Calibri"/>
      <family val="2"/>
      <charset val="238"/>
    </font>
    <font>
      <sz val="10"/>
      <color theme="1"/>
      <name val="Calibri"/>
      <family val="2"/>
      <charset val="238"/>
      <scheme val="minor"/>
    </font>
    <font>
      <b/>
      <sz val="10"/>
      <color indexed="10"/>
      <name val="Calibri"/>
      <family val="2"/>
      <charset val="238"/>
      <scheme val="minor"/>
    </font>
    <font>
      <b/>
      <sz val="10"/>
      <name val="Calibri"/>
      <family val="2"/>
      <charset val="238"/>
      <scheme val="minor"/>
    </font>
    <font>
      <sz val="10"/>
      <name val="Calibri"/>
      <family val="2"/>
      <charset val="238"/>
      <scheme val="minor"/>
    </font>
    <font>
      <sz val="11"/>
      <name val="Calibri"/>
      <family val="2"/>
      <charset val="238"/>
      <scheme val="minor"/>
    </font>
    <font>
      <sz val="10"/>
      <color rgb="FF000000"/>
      <name val="Calibri"/>
      <family val="2"/>
      <charset val="238"/>
    </font>
    <font>
      <b/>
      <sz val="10"/>
      <color rgb="FFFF0000"/>
      <name val="Calibri"/>
      <family val="2"/>
      <charset val="238"/>
      <scheme val="minor"/>
    </font>
    <font>
      <sz val="10"/>
      <color indexed="8"/>
      <name val="Calibri"/>
      <family val="2"/>
      <charset val="238"/>
    </font>
    <font>
      <b/>
      <sz val="10"/>
      <name val="Calibri"/>
      <family val="2"/>
      <scheme val="minor"/>
    </font>
    <font>
      <sz val="10"/>
      <name val="Calibri"/>
      <family val="2"/>
      <scheme val="minor"/>
    </font>
    <font>
      <sz val="10"/>
      <name val="Calibri"/>
      <family val="2"/>
    </font>
    <font>
      <b/>
      <sz val="10"/>
      <color indexed="10"/>
      <name val="Calibri"/>
      <family val="2"/>
      <scheme val="minor"/>
    </font>
    <font>
      <b/>
      <sz val="10"/>
      <color rgb="FFFF0000"/>
      <name val="Calibri"/>
      <family val="2"/>
      <scheme val="minor"/>
    </font>
    <font>
      <b/>
      <sz val="11"/>
      <color rgb="FFFF0000"/>
      <name val="Calibri"/>
      <family val="2"/>
      <charset val="238"/>
      <scheme val="minor"/>
    </font>
    <font>
      <b/>
      <sz val="10"/>
      <name val="Calibri"/>
      <family val="2"/>
    </font>
    <font>
      <b/>
      <sz val="10"/>
      <color indexed="10"/>
      <name val="Calibri"/>
      <family val="2"/>
    </font>
    <font>
      <sz val="10"/>
      <color theme="1"/>
      <name val="Calibri"/>
      <family val="2"/>
      <scheme val="minor"/>
    </font>
    <font>
      <b/>
      <i/>
      <sz val="10"/>
      <color rgb="FFFF0000"/>
      <name val="Calibri"/>
      <family val="2"/>
    </font>
    <font>
      <sz val="10"/>
      <color rgb="FF000000"/>
      <name val="Calibri"/>
      <family val="2"/>
    </font>
    <font>
      <b/>
      <sz val="10"/>
      <color theme="1"/>
      <name val="Calibri"/>
      <family val="2"/>
      <charset val="238"/>
      <scheme val="minor"/>
    </font>
    <font>
      <sz val="10"/>
      <color rgb="FF000000"/>
      <name val="Liberation Sans"/>
      <family val="2"/>
      <charset val="238"/>
    </font>
    <font>
      <sz val="10"/>
      <color indexed="10"/>
      <name val="Calibri"/>
      <family val="2"/>
      <charset val="238"/>
      <scheme val="minor"/>
    </font>
    <font>
      <b/>
      <sz val="10"/>
      <color theme="1"/>
      <name val="Calibri"/>
      <family val="2"/>
      <scheme val="minor"/>
    </font>
    <font>
      <sz val="10"/>
      <color rgb="FF000000"/>
      <name val="Calibri"/>
      <family val="2"/>
      <charset val="238"/>
      <scheme val="minor"/>
    </font>
    <font>
      <b/>
      <sz val="10"/>
      <color rgb="FF000000"/>
      <name val="Calibri"/>
      <family val="2"/>
      <charset val="238"/>
    </font>
    <font>
      <sz val="10"/>
      <color theme="1"/>
      <name val="Calibri"/>
      <family val="2"/>
    </font>
    <font>
      <b/>
      <sz val="10"/>
      <color theme="1"/>
      <name val="Calibri"/>
      <family val="2"/>
      <charset val="238"/>
    </font>
    <font>
      <sz val="11"/>
      <color rgb="FF000000"/>
      <name val="Calibri"/>
      <family val="2"/>
      <charset val="238"/>
    </font>
    <font>
      <sz val="10"/>
      <color theme="1"/>
      <name val="Calibri"/>
      <family val="2"/>
      <charset val="238"/>
    </font>
    <font>
      <b/>
      <i/>
      <sz val="10"/>
      <color rgb="FF000000"/>
      <name val="Calibri"/>
      <family val="2"/>
      <charset val="238"/>
    </font>
    <font>
      <sz val="10"/>
      <color theme="1"/>
      <name val="Aptos Narrow"/>
      <family val="2"/>
    </font>
    <font>
      <u/>
      <sz val="10"/>
      <color rgb="FF000000"/>
      <name val="Calibri"/>
      <family val="2"/>
      <charset val="238"/>
    </font>
    <font>
      <vertAlign val="superscript"/>
      <sz val="10"/>
      <color rgb="FF000000"/>
      <name val="Calibri"/>
      <family val="2"/>
      <charset val="238"/>
    </font>
    <font>
      <sz val="10"/>
      <color indexed="10"/>
      <name val="Calibri"/>
      <family val="2"/>
      <charset val="238"/>
    </font>
  </fonts>
  <fills count="16">
    <fill>
      <patternFill patternType="none"/>
    </fill>
    <fill>
      <patternFill patternType="gray125"/>
    </fill>
    <fill>
      <patternFill patternType="solid">
        <fgColor indexed="27"/>
        <bgColor indexed="41"/>
      </patternFill>
    </fill>
    <fill>
      <patternFill patternType="solid">
        <fgColor indexed="22"/>
        <bgColor indexed="31"/>
      </patternFill>
    </fill>
    <fill>
      <patternFill patternType="solid">
        <fgColor indexed="9"/>
        <bgColor indexed="26"/>
      </patternFill>
    </fill>
    <fill>
      <patternFill patternType="solid">
        <fgColor theme="0"/>
        <bgColor indexed="64"/>
      </patternFill>
    </fill>
    <fill>
      <patternFill patternType="solid">
        <fgColor theme="0"/>
        <bgColor indexed="41"/>
      </patternFill>
    </fill>
    <fill>
      <patternFill patternType="solid">
        <fgColor rgb="FFFFFFFF"/>
        <bgColor rgb="FFFFFFFF"/>
      </patternFill>
    </fill>
    <fill>
      <patternFill patternType="solid">
        <fgColor theme="7" tint="0.79998168889431442"/>
        <bgColor indexed="64"/>
      </patternFill>
    </fill>
    <fill>
      <patternFill patternType="solid">
        <fgColor theme="0"/>
        <bgColor rgb="FFFFFFFF"/>
      </patternFill>
    </fill>
    <fill>
      <patternFill patternType="solid">
        <fgColor theme="0"/>
        <bgColor rgb="FFFFFF00"/>
      </patternFill>
    </fill>
    <fill>
      <patternFill patternType="solid">
        <fgColor theme="5" tint="0.79998168889431442"/>
        <bgColor indexed="64"/>
      </patternFill>
    </fill>
    <fill>
      <patternFill patternType="solid">
        <fgColor theme="0"/>
        <bgColor rgb="FFFFFFCC"/>
      </patternFill>
    </fill>
    <fill>
      <patternFill patternType="solid">
        <fgColor theme="9" tint="0.79998168889431442"/>
        <bgColor indexed="64"/>
      </patternFill>
    </fill>
    <fill>
      <patternFill patternType="solid">
        <fgColor rgb="FFFFFF00"/>
        <bgColor indexed="64"/>
      </patternFill>
    </fill>
    <fill>
      <patternFill patternType="solid">
        <fgColor theme="0"/>
        <bgColor indexed="26"/>
      </patternFill>
    </fill>
  </fills>
  <borders count="63">
    <border>
      <left/>
      <right/>
      <top/>
      <bottom/>
      <diagonal/>
    </border>
    <border>
      <left style="thin">
        <color indexed="64"/>
      </left>
      <right style="thin">
        <color indexed="64"/>
      </right>
      <top style="thin">
        <color indexed="64"/>
      </top>
      <bottom style="thin">
        <color indexed="64"/>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bottom/>
      <diagonal/>
    </border>
    <border>
      <left/>
      <right/>
      <top/>
      <bottom style="thin">
        <color indexed="8"/>
      </bottom>
      <diagonal/>
    </border>
    <border>
      <left style="thin">
        <color indexed="64"/>
      </left>
      <right style="thin">
        <color indexed="64"/>
      </right>
      <top/>
      <bottom/>
      <diagonal/>
    </border>
    <border>
      <left style="thin">
        <color rgb="FF000000"/>
      </left>
      <right style="thin">
        <color rgb="FF000000"/>
      </right>
      <top style="thin">
        <color rgb="FF000000"/>
      </top>
      <bottom/>
      <diagonal/>
    </border>
    <border>
      <left style="thin">
        <color indexed="8"/>
      </left>
      <right/>
      <top style="thin">
        <color indexed="8"/>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style="thin">
        <color indexed="8"/>
      </left>
      <right style="thin">
        <color indexed="8"/>
      </right>
      <top style="thin">
        <color indexed="64"/>
      </top>
      <bottom style="thin">
        <color indexed="64"/>
      </bottom>
      <diagonal/>
    </border>
    <border>
      <left style="thin">
        <color auto="1"/>
      </left>
      <right style="thin">
        <color auto="1"/>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8"/>
      </left>
      <right style="thin">
        <color indexed="8"/>
      </right>
      <top style="thin">
        <color indexed="64"/>
      </top>
      <bottom/>
      <diagonal/>
    </border>
    <border>
      <left/>
      <right style="thin">
        <color indexed="8"/>
      </right>
      <top/>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8"/>
      </left>
      <right style="thin">
        <color indexed="8"/>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rgb="FF000000"/>
      </left>
      <right/>
      <top style="thin">
        <color rgb="FF000000"/>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8"/>
      </left>
      <right/>
      <top style="thin">
        <color indexed="8"/>
      </top>
      <bottom/>
      <diagonal/>
    </border>
    <border>
      <left style="thin">
        <color indexed="8"/>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indexed="8"/>
      </left>
      <right/>
      <top style="thin">
        <color indexed="8"/>
      </top>
      <bottom/>
      <diagonal/>
    </border>
    <border>
      <left style="thin">
        <color auto="1"/>
      </left>
      <right style="thin">
        <color auto="1"/>
      </right>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rgb="FF000000"/>
      </top>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rgb="FF000000"/>
      </left>
      <right style="thin">
        <color rgb="FF000000"/>
      </right>
      <top style="thin">
        <color rgb="FF000000"/>
      </top>
      <bottom style="medium">
        <color indexed="64"/>
      </bottom>
      <diagonal/>
    </border>
    <border>
      <left style="thin">
        <color rgb="FF000000"/>
      </left>
      <right style="thin">
        <color rgb="FF000000"/>
      </right>
      <top style="medium">
        <color indexed="64"/>
      </top>
      <bottom/>
      <diagonal/>
    </border>
    <border>
      <left style="thin">
        <color rgb="FF000000"/>
      </left>
      <right style="thin">
        <color rgb="FF000000"/>
      </right>
      <top/>
      <bottom/>
      <diagonal/>
    </border>
  </borders>
  <cellStyleXfs count="9">
    <xf numFmtId="0" fontId="0" fillId="0" borderId="0"/>
    <xf numFmtId="44" fontId="1" fillId="0" borderId="0" applyFont="0" applyFill="0" applyBorder="0" applyAlignment="0" applyProtection="0"/>
    <xf numFmtId="0" fontId="5" fillId="0" borderId="0"/>
    <xf numFmtId="0" fontId="6" fillId="0" borderId="0" applyBorder="0"/>
    <xf numFmtId="9" fontId="1" fillId="0" borderId="0" applyFont="0" applyFill="0" applyBorder="0" applyAlignment="0" applyProtection="0"/>
    <xf numFmtId="0" fontId="7" fillId="0" borderId="0" applyBorder="0" applyProtection="0"/>
    <xf numFmtId="43" fontId="1" fillId="0" borderId="0" applyFont="0" applyFill="0" applyBorder="0" applyAlignment="0" applyProtection="0"/>
    <xf numFmtId="169" fontId="28" fillId="0" borderId="0" applyBorder="0" applyProtection="0"/>
    <xf numFmtId="170" fontId="35" fillId="0" borderId="0" applyFont="0" applyBorder="0" applyProtection="0"/>
  </cellStyleXfs>
  <cellXfs count="479">
    <xf numFmtId="0" fontId="0" fillId="0" borderId="0" xfId="0"/>
    <xf numFmtId="0" fontId="2" fillId="0" borderId="0" xfId="0" applyFont="1" applyAlignment="1">
      <alignment horizontal="center" vertical="center" wrapText="1"/>
    </xf>
    <xf numFmtId="0" fontId="3" fillId="0" borderId="0" xfId="0" applyFont="1" applyAlignment="1">
      <alignment horizontal="center" vertical="center" wrapText="1"/>
    </xf>
    <xf numFmtId="0" fontId="8" fillId="0" borderId="0" xfId="0" applyFont="1"/>
    <xf numFmtId="0" fontId="3" fillId="0" borderId="0" xfId="0" applyFont="1" applyAlignment="1">
      <alignment vertical="center"/>
    </xf>
    <xf numFmtId="0" fontId="2" fillId="0" borderId="0" xfId="0" applyFont="1" applyAlignment="1">
      <alignment horizontal="left" vertical="center"/>
    </xf>
    <xf numFmtId="0" fontId="10" fillId="3" borderId="11"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11" xfId="0" applyFont="1" applyFill="1" applyBorder="1" applyAlignment="1">
      <alignment horizontal="center" vertical="center" wrapText="1" shrinkToFit="1"/>
    </xf>
    <xf numFmtId="164" fontId="11" fillId="3" borderId="11" xfId="0" applyNumberFormat="1" applyFont="1" applyFill="1" applyBorder="1" applyAlignment="1">
      <alignment horizontal="center" vertical="center" wrapText="1"/>
    </xf>
    <xf numFmtId="164" fontId="11" fillId="3" borderId="15" xfId="0" applyNumberFormat="1" applyFont="1" applyFill="1" applyBorder="1" applyAlignment="1">
      <alignment horizontal="center" vertical="center" wrapText="1"/>
    </xf>
    <xf numFmtId="164" fontId="11" fillId="3" borderId="4" xfId="0" applyNumberFormat="1" applyFont="1" applyFill="1" applyBorder="1" applyAlignment="1">
      <alignment horizontal="center" vertical="center" wrapText="1"/>
    </xf>
    <xf numFmtId="164" fontId="11" fillId="3" borderId="17" xfId="0" applyNumberFormat="1" applyFont="1" applyFill="1" applyBorder="1" applyAlignment="1">
      <alignment horizontal="center"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165" fontId="11" fillId="0" borderId="1" xfId="0" applyNumberFormat="1" applyFont="1" applyBorder="1" applyAlignment="1">
      <alignment horizontal="center" vertical="center" wrapText="1"/>
    </xf>
    <xf numFmtId="9" fontId="10" fillId="4" borderId="1" xfId="4" applyFont="1" applyFill="1" applyBorder="1" applyAlignment="1">
      <alignment horizontal="center" vertical="center" wrapText="1"/>
    </xf>
    <xf numFmtId="44" fontId="4" fillId="0" borderId="1" xfId="1" applyFont="1" applyFill="1" applyBorder="1" applyAlignment="1">
      <alignment horizontal="center" vertical="center" wrapText="1"/>
    </xf>
    <xf numFmtId="0" fontId="10" fillId="5" borderId="1" xfId="0" applyFont="1" applyFill="1" applyBorder="1" applyAlignment="1">
      <alignment horizontal="center" vertical="center" wrapText="1"/>
    </xf>
    <xf numFmtId="0" fontId="9" fillId="0" borderId="2" xfId="2" applyFont="1" applyBorder="1" applyAlignment="1">
      <alignment horizontal="center" vertical="center" wrapText="1"/>
    </xf>
    <xf numFmtId="0" fontId="9" fillId="0" borderId="3" xfId="2" applyFont="1" applyBorder="1" applyAlignment="1">
      <alignment vertical="center" wrapText="1"/>
    </xf>
    <xf numFmtId="167" fontId="9" fillId="2" borderId="3" xfId="2" applyNumberFormat="1" applyFont="1" applyFill="1" applyBorder="1" applyAlignment="1">
      <alignment vertical="center" wrapText="1"/>
    </xf>
    <xf numFmtId="0" fontId="9" fillId="0" borderId="5" xfId="2" applyFont="1" applyBorder="1" applyAlignment="1">
      <alignment horizontal="center" vertical="center" wrapText="1"/>
    </xf>
    <xf numFmtId="167" fontId="14" fillId="2" borderId="1" xfId="0" applyNumberFormat="1" applyFont="1" applyFill="1" applyBorder="1" applyAlignment="1">
      <alignment horizontal="center" vertical="center" wrapText="1"/>
    </xf>
    <xf numFmtId="44" fontId="11" fillId="0" borderId="1" xfId="1" applyFont="1" applyFill="1" applyBorder="1" applyAlignment="1" applyProtection="1">
      <alignment horizontal="center" vertical="center" wrapText="1"/>
    </xf>
    <xf numFmtId="0" fontId="10" fillId="5" borderId="7" xfId="0" applyFont="1" applyFill="1" applyBorder="1" applyAlignment="1">
      <alignment horizontal="center" vertical="center" wrapText="1"/>
    </xf>
    <xf numFmtId="167" fontId="14" fillId="2" borderId="4" xfId="0" applyNumberFormat="1" applyFont="1" applyFill="1" applyBorder="1" applyAlignment="1">
      <alignment horizontal="center" vertical="center" wrapText="1"/>
    </xf>
    <xf numFmtId="44" fontId="4" fillId="0" borderId="6" xfId="1" applyFont="1" applyFill="1" applyBorder="1" applyAlignment="1">
      <alignment horizontal="center" vertical="center" wrapText="1"/>
    </xf>
    <xf numFmtId="44" fontId="11" fillId="0" borderId="10" xfId="1" applyFont="1" applyFill="1" applyBorder="1" applyAlignment="1" applyProtection="1">
      <alignment horizontal="center" vertical="center" wrapText="1"/>
    </xf>
    <xf numFmtId="0" fontId="9" fillId="0" borderId="16" xfId="2" applyFont="1" applyBorder="1" applyAlignment="1">
      <alignment horizontal="center" vertical="center" wrapText="1"/>
    </xf>
    <xf numFmtId="0" fontId="9" fillId="0" borderId="16" xfId="2" applyFont="1" applyBorder="1" applyAlignment="1">
      <alignment vertical="center" wrapText="1"/>
    </xf>
    <xf numFmtId="0" fontId="9" fillId="0" borderId="1" xfId="2" applyFont="1" applyBorder="1" applyAlignment="1">
      <alignment horizontal="center" vertical="center" wrapText="1"/>
    </xf>
    <xf numFmtId="0" fontId="16" fillId="5" borderId="6" xfId="0" applyFont="1" applyFill="1" applyBorder="1" applyAlignment="1">
      <alignment horizontal="center" vertical="center" wrapText="1"/>
    </xf>
    <xf numFmtId="0" fontId="17" fillId="0" borderId="6" xfId="0" applyFont="1" applyBorder="1" applyAlignment="1">
      <alignment wrapText="1"/>
    </xf>
    <xf numFmtId="0" fontId="17" fillId="0" borderId="6" xfId="0" applyFont="1" applyBorder="1" applyAlignment="1">
      <alignment horizontal="center" vertical="center" wrapText="1"/>
    </xf>
    <xf numFmtId="165" fontId="17" fillId="0" borderId="6" xfId="0" applyNumberFormat="1" applyFont="1" applyBorder="1" applyAlignment="1">
      <alignment horizontal="center" vertical="center" wrapText="1"/>
    </xf>
    <xf numFmtId="9" fontId="16" fillId="4" borderId="6" xfId="4" applyFont="1" applyFill="1" applyBorder="1" applyAlignment="1">
      <alignment horizontal="center" vertical="center" wrapText="1"/>
    </xf>
    <xf numFmtId="44" fontId="18" fillId="0" borderId="6" xfId="1" applyFont="1" applyFill="1" applyBorder="1" applyAlignment="1">
      <alignment horizontal="center" vertical="center" wrapText="1"/>
    </xf>
    <xf numFmtId="44" fontId="17" fillId="0" borderId="10" xfId="1" applyFont="1" applyFill="1" applyBorder="1" applyAlignment="1" applyProtection="1">
      <alignment horizontal="center" vertical="center" wrapText="1"/>
    </xf>
    <xf numFmtId="0" fontId="16" fillId="5" borderId="1" xfId="0" applyFont="1" applyFill="1" applyBorder="1" applyAlignment="1">
      <alignment horizontal="center" vertical="center" wrapText="1"/>
    </xf>
    <xf numFmtId="0" fontId="17" fillId="0" borderId="1" xfId="0" applyFont="1" applyBorder="1" applyAlignment="1">
      <alignment wrapText="1"/>
    </xf>
    <xf numFmtId="165" fontId="17" fillId="0" borderId="1" xfId="0" applyNumberFormat="1" applyFont="1" applyBorder="1" applyAlignment="1">
      <alignment horizontal="center" vertical="center" wrapText="1"/>
    </xf>
    <xf numFmtId="9" fontId="16" fillId="4" borderId="1" xfId="4" applyFont="1" applyFill="1" applyBorder="1" applyAlignment="1">
      <alignment horizontal="center" vertical="center" wrapText="1"/>
    </xf>
    <xf numFmtId="0" fontId="19" fillId="0" borderId="1" xfId="2" applyFont="1" applyBorder="1" applyAlignment="1">
      <alignment horizontal="center" vertical="center" wrapText="1"/>
    </xf>
    <xf numFmtId="0" fontId="19" fillId="0" borderId="1" xfId="2" applyFont="1" applyBorder="1" applyAlignment="1">
      <alignment vertical="center" wrapText="1"/>
    </xf>
    <xf numFmtId="167" fontId="19" fillId="2" borderId="1" xfId="2" applyNumberFormat="1" applyFont="1" applyFill="1" applyBorder="1" applyAlignment="1">
      <alignment vertical="center" wrapText="1"/>
    </xf>
    <xf numFmtId="167" fontId="20" fillId="2" borderId="1" xfId="0" applyNumberFormat="1" applyFont="1" applyFill="1" applyBorder="1" applyAlignment="1">
      <alignment horizontal="center" vertical="center" wrapText="1"/>
    </xf>
    <xf numFmtId="0" fontId="11" fillId="0" borderId="13" xfId="0" applyFont="1" applyBorder="1" applyAlignment="1">
      <alignment wrapText="1"/>
    </xf>
    <xf numFmtId="0" fontId="11" fillId="0" borderId="12" xfId="0" applyFont="1" applyBorder="1" applyAlignment="1">
      <alignment horizontal="center" wrapText="1"/>
    </xf>
    <xf numFmtId="0" fontId="17" fillId="0" borderId="20" xfId="0" applyFont="1" applyBorder="1" applyAlignment="1">
      <alignment wrapText="1"/>
    </xf>
    <xf numFmtId="165" fontId="17" fillId="0" borderId="20" xfId="0" applyNumberFormat="1" applyFont="1" applyBorder="1" applyAlignment="1">
      <alignment horizontal="center" vertical="center" wrapText="1"/>
    </xf>
    <xf numFmtId="9" fontId="16" fillId="4" borderId="20" xfId="4" applyFont="1" applyFill="1" applyBorder="1" applyAlignment="1">
      <alignment horizontal="center" vertical="center" wrapText="1"/>
    </xf>
    <xf numFmtId="0" fontId="17" fillId="0" borderId="0" xfId="0" applyFont="1" applyAlignment="1">
      <alignment horizontal="center" wrapText="1"/>
    </xf>
    <xf numFmtId="0" fontId="19" fillId="0" borderId="0" xfId="2" applyFont="1" applyAlignment="1">
      <alignment horizontal="center" vertical="center" wrapText="1"/>
    </xf>
    <xf numFmtId="0" fontId="19" fillId="5" borderId="0" xfId="2" applyFont="1" applyFill="1" applyAlignment="1">
      <alignment vertical="center" wrapText="1"/>
    </xf>
    <xf numFmtId="167" fontId="19" fillId="6" borderId="0" xfId="2" applyNumberFormat="1" applyFont="1" applyFill="1" applyAlignment="1">
      <alignment vertical="center" wrapText="1"/>
    </xf>
    <xf numFmtId="0" fontId="19" fillId="5" borderId="0" xfId="2" applyFont="1" applyFill="1" applyAlignment="1">
      <alignment horizontal="center" vertical="center" wrapText="1"/>
    </xf>
    <xf numFmtId="167" fontId="20" fillId="6" borderId="0" xfId="0" applyNumberFormat="1" applyFont="1" applyFill="1" applyAlignment="1">
      <alignment horizontal="center" vertical="center" wrapText="1"/>
    </xf>
    <xf numFmtId="44" fontId="4" fillId="0" borderId="21" xfId="1" applyFont="1" applyFill="1" applyBorder="1" applyAlignment="1">
      <alignment horizontal="center" vertical="center" wrapText="1"/>
    </xf>
    <xf numFmtId="0" fontId="10" fillId="5" borderId="20" xfId="0" applyFont="1" applyFill="1" applyBorder="1" applyAlignment="1">
      <alignment horizontal="center" vertical="center" wrapText="1"/>
    </xf>
    <xf numFmtId="0" fontId="11" fillId="0" borderId="20" xfId="0" applyFont="1" applyBorder="1" applyAlignment="1">
      <alignment wrapText="1"/>
    </xf>
    <xf numFmtId="0" fontId="11" fillId="0" borderId="20" xfId="0" applyFont="1" applyBorder="1" applyAlignment="1">
      <alignment horizontal="center" vertical="center" wrapText="1"/>
    </xf>
    <xf numFmtId="165" fontId="11" fillId="0" borderId="20" xfId="0" applyNumberFormat="1" applyFont="1" applyBorder="1" applyAlignment="1">
      <alignment horizontal="center" vertical="center" wrapText="1"/>
    </xf>
    <xf numFmtId="9" fontId="10" fillId="4" borderId="20" xfId="4" applyFont="1" applyFill="1" applyBorder="1" applyAlignment="1">
      <alignment horizontal="center" vertical="center" wrapText="1"/>
    </xf>
    <xf numFmtId="44" fontId="4" fillId="0" borderId="20" xfId="1" applyFont="1" applyFill="1" applyBorder="1" applyAlignment="1">
      <alignment horizontal="center" vertical="center" wrapText="1"/>
    </xf>
    <xf numFmtId="44" fontId="11" fillId="0" borderId="20" xfId="1" applyFont="1" applyFill="1" applyBorder="1" applyAlignment="1" applyProtection="1">
      <alignment horizontal="center" vertical="center" wrapText="1"/>
    </xf>
    <xf numFmtId="0" fontId="8" fillId="0" borderId="0" xfId="0" applyFont="1" applyAlignment="1">
      <alignment horizontal="center"/>
    </xf>
    <xf numFmtId="165" fontId="11" fillId="0" borderId="21" xfId="0" applyNumberFormat="1" applyFont="1" applyBorder="1" applyAlignment="1">
      <alignment horizontal="center" vertical="center" wrapText="1"/>
    </xf>
    <xf numFmtId="9" fontId="10" fillId="4" borderId="21" xfId="4" applyFont="1" applyFill="1" applyBorder="1" applyAlignment="1">
      <alignment horizontal="center" vertical="center" wrapText="1"/>
    </xf>
    <xf numFmtId="167" fontId="9" fillId="2" borderId="4" xfId="2" applyNumberFormat="1" applyFont="1" applyFill="1" applyBorder="1" applyAlignment="1">
      <alignment vertical="center" wrapText="1"/>
    </xf>
    <xf numFmtId="0" fontId="11" fillId="0" borderId="20" xfId="0" applyFont="1" applyBorder="1" applyAlignment="1">
      <alignment horizontal="left" wrapText="1"/>
    </xf>
    <xf numFmtId="0" fontId="11" fillId="3" borderId="23" xfId="0" applyFont="1" applyFill="1" applyBorder="1" applyAlignment="1">
      <alignment horizontal="center" vertical="center" wrapText="1"/>
    </xf>
    <xf numFmtId="0" fontId="16" fillId="5" borderId="17" xfId="0" applyFont="1" applyFill="1" applyBorder="1" applyAlignment="1">
      <alignment horizontal="center" vertical="center" wrapText="1"/>
    </xf>
    <xf numFmtId="0" fontId="17" fillId="0" borderId="17" xfId="0" applyFont="1" applyBorder="1" applyAlignment="1">
      <alignment wrapText="1"/>
    </xf>
    <xf numFmtId="0" fontId="17" fillId="0" borderId="17" xfId="0" applyFont="1" applyBorder="1" applyAlignment="1">
      <alignment horizontal="center" vertical="center" wrapText="1"/>
    </xf>
    <xf numFmtId="165" fontId="17" fillId="0" borderId="17" xfId="0" applyNumberFormat="1" applyFont="1" applyBorder="1" applyAlignment="1">
      <alignment horizontal="center" vertical="center" wrapText="1"/>
    </xf>
    <xf numFmtId="0" fontId="10" fillId="3" borderId="23" xfId="0" applyFont="1" applyFill="1" applyBorder="1" applyAlignment="1">
      <alignment horizontal="center" vertical="center" wrapText="1"/>
    </xf>
    <xf numFmtId="0" fontId="11" fillId="3" borderId="23" xfId="0" applyFont="1" applyFill="1" applyBorder="1" applyAlignment="1">
      <alignment horizontal="center" vertical="center" wrapText="1" shrinkToFit="1"/>
    </xf>
    <xf numFmtId="164" fontId="11" fillId="3" borderId="23" xfId="0" applyNumberFormat="1" applyFont="1" applyFill="1" applyBorder="1" applyAlignment="1">
      <alignment horizontal="center" vertical="center" wrapText="1"/>
    </xf>
    <xf numFmtId="0" fontId="11" fillId="0" borderId="4" xfId="0" applyFont="1" applyBorder="1" applyAlignment="1">
      <alignment wrapText="1"/>
    </xf>
    <xf numFmtId="0" fontId="11" fillId="0" borderId="4" xfId="0" applyFont="1" applyBorder="1" applyAlignment="1">
      <alignment horizontal="center" vertical="center" wrapText="1"/>
    </xf>
    <xf numFmtId="0" fontId="22" fillId="0" borderId="0" xfId="0" applyFont="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vertical="center"/>
    </xf>
    <xf numFmtId="0" fontId="17" fillId="3" borderId="23" xfId="0" applyFont="1" applyFill="1" applyBorder="1" applyAlignment="1">
      <alignment horizontal="center" vertical="center" wrapText="1"/>
    </xf>
    <xf numFmtId="0" fontId="24" fillId="0" borderId="0" xfId="0" applyFont="1"/>
    <xf numFmtId="0" fontId="17" fillId="3" borderId="11" xfId="0" applyFont="1" applyFill="1" applyBorder="1" applyAlignment="1">
      <alignment horizontal="center" vertical="center" wrapText="1"/>
    </xf>
    <xf numFmtId="49" fontId="25" fillId="0" borderId="1" xfId="0" applyNumberFormat="1" applyFont="1" applyBorder="1" applyAlignment="1">
      <alignment horizontal="center" vertical="center" wrapText="1"/>
    </xf>
    <xf numFmtId="49" fontId="25" fillId="0" borderId="4" xfId="0" applyNumberFormat="1" applyFont="1" applyBorder="1" applyAlignment="1">
      <alignment horizontal="center" vertical="center" wrapText="1"/>
    </xf>
    <xf numFmtId="49" fontId="26" fillId="0" borderId="0" xfId="0" applyNumberFormat="1" applyFont="1" applyAlignment="1">
      <alignment horizontal="center" vertical="center" wrapText="1"/>
    </xf>
    <xf numFmtId="0" fontId="13" fillId="7" borderId="25" xfId="0" applyFont="1" applyFill="1" applyBorder="1" applyAlignment="1">
      <alignment vertical="center" wrapText="1"/>
    </xf>
    <xf numFmtId="0" fontId="16" fillId="5" borderId="24" xfId="0" applyFont="1" applyFill="1" applyBorder="1" applyAlignment="1">
      <alignment horizontal="center" vertical="center" wrapText="1"/>
    </xf>
    <xf numFmtId="0" fontId="17" fillId="0" borderId="24" xfId="0" applyFont="1" applyBorder="1" applyAlignment="1">
      <alignment wrapText="1"/>
    </xf>
    <xf numFmtId="165" fontId="17" fillId="0" borderId="24" xfId="0" applyNumberFormat="1" applyFont="1" applyBorder="1" applyAlignment="1">
      <alignment horizontal="center" vertical="center" wrapText="1"/>
    </xf>
    <xf numFmtId="0" fontId="21" fillId="5" borderId="1" xfId="0" applyFont="1" applyFill="1" applyBorder="1" applyAlignment="1">
      <alignment wrapText="1"/>
    </xf>
    <xf numFmtId="0" fontId="10" fillId="5" borderId="27" xfId="0" applyFont="1" applyFill="1" applyBorder="1" applyAlignment="1">
      <alignment horizontal="center" vertical="center" wrapText="1"/>
    </xf>
    <xf numFmtId="44" fontId="4" fillId="0" borderId="24" xfId="1" applyFont="1" applyFill="1" applyBorder="1" applyAlignment="1">
      <alignment horizontal="center" vertical="center" wrapText="1"/>
    </xf>
    <xf numFmtId="0" fontId="10" fillId="5" borderId="21" xfId="0" applyFont="1" applyFill="1" applyBorder="1" applyAlignment="1">
      <alignment horizontal="center" vertical="center" wrapText="1"/>
    </xf>
    <xf numFmtId="0" fontId="11" fillId="0" borderId="21" xfId="0" applyFont="1" applyBorder="1" applyAlignment="1">
      <alignment wrapText="1"/>
    </xf>
    <xf numFmtId="0" fontId="10" fillId="5" borderId="24" xfId="0" applyFont="1" applyFill="1" applyBorder="1" applyAlignment="1">
      <alignment horizontal="center" vertical="center" wrapText="1"/>
    </xf>
    <xf numFmtId="0" fontId="11" fillId="0" borderId="24" xfId="0" applyFont="1" applyBorder="1" applyAlignment="1">
      <alignment wrapText="1"/>
    </xf>
    <xf numFmtId="165" fontId="11" fillId="0" borderId="24" xfId="0" applyNumberFormat="1" applyFont="1" applyBorder="1" applyAlignment="1">
      <alignment horizontal="center" vertical="center" wrapText="1"/>
    </xf>
    <xf numFmtId="9" fontId="10" fillId="4" borderId="24" xfId="4" applyFont="1" applyFill="1" applyBorder="1" applyAlignment="1">
      <alignment horizontal="center" vertical="center" wrapText="1"/>
    </xf>
    <xf numFmtId="44" fontId="11" fillId="0" borderId="24" xfId="1" applyFont="1" applyFill="1" applyBorder="1" applyAlignment="1" applyProtection="1">
      <alignment horizontal="center" vertical="center" wrapText="1"/>
    </xf>
    <xf numFmtId="0" fontId="13" fillId="0" borderId="25" xfId="0" applyFont="1" applyBorder="1" applyAlignment="1">
      <alignment vertical="center" wrapText="1"/>
    </xf>
    <xf numFmtId="0" fontId="8" fillId="0" borderId="24" xfId="0" applyFont="1" applyBorder="1" applyAlignment="1">
      <alignment horizontal="center" vertical="center" wrapText="1"/>
    </xf>
    <xf numFmtId="0" fontId="17" fillId="3" borderId="28" xfId="0" applyFont="1" applyFill="1" applyBorder="1" applyAlignment="1">
      <alignment horizontal="center" vertical="center" wrapText="1"/>
    </xf>
    <xf numFmtId="0" fontId="9" fillId="0" borderId="4" xfId="2" applyFont="1" applyBorder="1" applyAlignment="1">
      <alignment horizontal="center" vertical="center" wrapText="1"/>
    </xf>
    <xf numFmtId="2" fontId="15" fillId="0" borderId="24" xfId="2" applyNumberFormat="1" applyFont="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wrapText="1"/>
    </xf>
    <xf numFmtId="2" fontId="15" fillId="0" borderId="19" xfId="2" applyNumberFormat="1" applyFont="1" applyBorder="1" applyAlignment="1">
      <alignment horizontal="center" vertical="center" wrapText="1"/>
    </xf>
    <xf numFmtId="166" fontId="29" fillId="2" borderId="1" xfId="2" applyNumberFormat="1" applyFont="1" applyFill="1" applyBorder="1" applyAlignment="1">
      <alignment horizontal="center" vertical="center" wrapText="1"/>
    </xf>
    <xf numFmtId="166" fontId="29" fillId="6" borderId="0" xfId="2" applyNumberFormat="1" applyFont="1" applyFill="1" applyAlignment="1">
      <alignment horizontal="center" vertical="center" wrapText="1"/>
    </xf>
    <xf numFmtId="166" fontId="29" fillId="2" borderId="2" xfId="2" applyNumberFormat="1" applyFont="1" applyFill="1" applyBorder="1" applyAlignment="1">
      <alignment horizontal="center" vertical="center" wrapText="1"/>
    </xf>
    <xf numFmtId="166" fontId="29" fillId="2" borderId="4" xfId="2" applyNumberFormat="1" applyFont="1" applyFill="1" applyBorder="1" applyAlignment="1">
      <alignment horizontal="center" vertical="center" wrapText="1"/>
    </xf>
    <xf numFmtId="2" fontId="15" fillId="0" borderId="15" xfId="2" applyNumberFormat="1" applyFont="1" applyBorder="1" applyAlignment="1">
      <alignment horizontal="center" vertical="center" wrapText="1"/>
    </xf>
    <xf numFmtId="2" fontId="15" fillId="0" borderId="20" xfId="2" applyNumberFormat="1" applyFont="1" applyBorder="1" applyAlignment="1">
      <alignment horizontal="center" vertical="center" wrapText="1"/>
    </xf>
    <xf numFmtId="2" fontId="15" fillId="0" borderId="1" xfId="2" applyNumberFormat="1" applyFont="1" applyBorder="1" applyAlignment="1">
      <alignment horizontal="center" vertical="center" wrapText="1"/>
    </xf>
    <xf numFmtId="0" fontId="13" fillId="0" borderId="24" xfId="0" applyFont="1" applyBorder="1" applyAlignment="1">
      <alignment vertical="center" wrapText="1"/>
    </xf>
    <xf numFmtId="0" fontId="11" fillId="0" borderId="24" xfId="0" applyFont="1" applyBorder="1" applyAlignment="1">
      <alignment horizontal="center" vertical="center" wrapText="1"/>
    </xf>
    <xf numFmtId="0" fontId="22" fillId="0" borderId="0" xfId="0" applyFont="1" applyAlignment="1">
      <alignment vertical="center" wrapText="1"/>
    </xf>
    <xf numFmtId="0" fontId="22" fillId="0" borderId="0" xfId="0" applyFont="1" applyAlignment="1">
      <alignment vertical="center"/>
    </xf>
    <xf numFmtId="0" fontId="16" fillId="3" borderId="23" xfId="0" applyFont="1" applyFill="1" applyBorder="1" applyAlignment="1">
      <alignment vertical="center" wrapText="1"/>
    </xf>
    <xf numFmtId="168" fontId="30" fillId="0" borderId="24" xfId="6" applyNumberFormat="1" applyFont="1" applyBorder="1" applyAlignment="1">
      <alignment vertical="center" wrapText="1"/>
    </xf>
    <xf numFmtId="0" fontId="16" fillId="3" borderId="11" xfId="0" applyFont="1" applyFill="1" applyBorder="1" applyAlignment="1">
      <alignment vertical="center" wrapText="1"/>
    </xf>
    <xf numFmtId="0" fontId="22" fillId="0" borderId="4" xfId="0" applyFont="1" applyBorder="1" applyAlignment="1">
      <alignment vertical="center" wrapText="1"/>
    </xf>
    <xf numFmtId="0" fontId="22" fillId="0" borderId="20" xfId="0" applyFont="1" applyBorder="1" applyAlignment="1">
      <alignment vertical="center" wrapText="1"/>
    </xf>
    <xf numFmtId="168" fontId="30" fillId="5" borderId="24" xfId="6" applyNumberFormat="1" applyFont="1" applyFill="1" applyBorder="1" applyAlignment="1">
      <alignment vertical="center" wrapText="1"/>
    </xf>
    <xf numFmtId="1" fontId="16" fillId="0" borderId="17" xfId="0" applyNumberFormat="1" applyFont="1" applyBorder="1" applyAlignment="1">
      <alignment vertical="center" wrapText="1"/>
    </xf>
    <xf numFmtId="1" fontId="16" fillId="0" borderId="6" xfId="0" applyNumberFormat="1" applyFont="1" applyBorder="1" applyAlignment="1">
      <alignment vertical="center" wrapText="1"/>
    </xf>
    <xf numFmtId="1" fontId="16" fillId="0" borderId="20" xfId="0" applyNumberFormat="1" applyFont="1" applyBorder="1" applyAlignment="1">
      <alignment vertical="center" wrapText="1"/>
    </xf>
    <xf numFmtId="1" fontId="16" fillId="0" borderId="1" xfId="0" applyNumberFormat="1" applyFont="1" applyBorder="1" applyAlignment="1">
      <alignment vertical="center" wrapText="1"/>
    </xf>
    <xf numFmtId="3" fontId="22" fillId="0" borderId="4" xfId="0" applyNumberFormat="1" applyFont="1" applyBorder="1" applyAlignment="1">
      <alignment vertical="center" wrapText="1"/>
    </xf>
    <xf numFmtId="0" fontId="20" fillId="5" borderId="1" xfId="0" applyFont="1" applyFill="1" applyBorder="1" applyAlignment="1">
      <alignment vertical="center" wrapText="1"/>
    </xf>
    <xf numFmtId="0" fontId="16" fillId="0" borderId="0" xfId="0" applyFont="1" applyAlignment="1">
      <alignment vertical="center" wrapText="1"/>
    </xf>
    <xf numFmtId="0" fontId="30" fillId="0" borderId="0" xfId="0" applyFont="1" applyAlignment="1">
      <alignment vertical="center"/>
    </xf>
    <xf numFmtId="0" fontId="16" fillId="0" borderId="14" xfId="0" applyFont="1" applyBorder="1" applyAlignment="1">
      <alignment vertical="center" wrapText="1"/>
    </xf>
    <xf numFmtId="0" fontId="17" fillId="0" borderId="1" xfId="0" applyFont="1" applyBorder="1" applyAlignment="1">
      <alignment vertical="center" wrapText="1"/>
    </xf>
    <xf numFmtId="0" fontId="17" fillId="0" borderId="14" xfId="0" applyFont="1" applyBorder="1" applyAlignment="1">
      <alignment vertical="center" wrapText="1"/>
    </xf>
    <xf numFmtId="168" fontId="27" fillId="0" borderId="24" xfId="6" applyNumberFormat="1" applyFont="1" applyBorder="1" applyAlignment="1">
      <alignment vertical="center" wrapText="1"/>
    </xf>
    <xf numFmtId="168" fontId="27" fillId="5" borderId="24" xfId="6" applyNumberFormat="1" applyFont="1" applyFill="1" applyBorder="1" applyAlignment="1">
      <alignment vertical="center" wrapText="1"/>
    </xf>
    <xf numFmtId="0" fontId="11" fillId="3" borderId="15" xfId="0" applyFont="1" applyFill="1" applyBorder="1" applyAlignment="1">
      <alignment horizontal="center" vertical="center" wrapText="1"/>
    </xf>
    <xf numFmtId="164" fontId="11" fillId="3" borderId="29" xfId="0" applyNumberFormat="1" applyFont="1" applyFill="1" applyBorder="1" applyAlignment="1">
      <alignment horizontal="center" vertical="center" wrapText="1"/>
    </xf>
    <xf numFmtId="168" fontId="27" fillId="0" borderId="4" xfId="6" applyNumberFormat="1" applyFont="1" applyBorder="1" applyAlignment="1">
      <alignment vertical="center" wrapText="1"/>
    </xf>
    <xf numFmtId="0" fontId="16" fillId="3" borderId="24" xfId="0" applyFont="1" applyFill="1" applyBorder="1" applyAlignment="1">
      <alignment vertical="center" wrapText="1"/>
    </xf>
    <xf numFmtId="1" fontId="16" fillId="0" borderId="24" xfId="0" applyNumberFormat="1" applyFont="1" applyBorder="1" applyAlignment="1">
      <alignment vertical="center" wrapText="1"/>
    </xf>
    <xf numFmtId="1" fontId="16" fillId="0" borderId="24" xfId="0" applyNumberFormat="1" applyFont="1" applyBorder="1" applyAlignment="1">
      <alignment horizontal="center" vertical="center" wrapText="1"/>
    </xf>
    <xf numFmtId="168" fontId="27" fillId="0" borderId="24" xfId="6" applyNumberFormat="1" applyFont="1" applyBorder="1" applyAlignment="1">
      <alignment horizontal="center" vertical="center" wrapText="1"/>
    </xf>
    <xf numFmtId="168" fontId="27" fillId="5" borderId="4" xfId="6" applyNumberFormat="1" applyFont="1" applyFill="1" applyBorder="1" applyAlignment="1">
      <alignment vertical="center" wrapText="1"/>
    </xf>
    <xf numFmtId="49" fontId="26" fillId="0" borderId="24" xfId="0" applyNumberFormat="1" applyFont="1" applyBorder="1" applyAlignment="1">
      <alignment horizontal="center" vertical="center" wrapText="1"/>
    </xf>
    <xf numFmtId="0" fontId="11" fillId="0" borderId="24" xfId="0" applyFont="1" applyBorder="1" applyAlignment="1">
      <alignment horizontal="center" wrapText="1"/>
    </xf>
    <xf numFmtId="0" fontId="16" fillId="0" borderId="24" xfId="0" applyFont="1" applyBorder="1" applyAlignment="1">
      <alignment vertical="center" wrapText="1"/>
    </xf>
    <xf numFmtId="0" fontId="9" fillId="0" borderId="24" xfId="2" applyFont="1" applyBorder="1" applyAlignment="1">
      <alignment horizontal="center" vertical="center" wrapText="1"/>
    </xf>
    <xf numFmtId="166" fontId="29" fillId="2" borderId="24" xfId="2" applyNumberFormat="1" applyFont="1" applyFill="1" applyBorder="1" applyAlignment="1">
      <alignment horizontal="center" vertical="center" wrapText="1"/>
    </xf>
    <xf numFmtId="0" fontId="9" fillId="0" borderId="24" xfId="2" applyFont="1" applyBorder="1" applyAlignment="1">
      <alignment vertical="center" wrapText="1"/>
    </xf>
    <xf numFmtId="167" fontId="9" fillId="2" borderId="24" xfId="2" applyNumberFormat="1" applyFont="1" applyFill="1" applyBorder="1" applyAlignment="1">
      <alignment vertical="center" wrapText="1"/>
    </xf>
    <xf numFmtId="167" fontId="14" fillId="2" borderId="24" xfId="0" applyNumberFormat="1" applyFont="1" applyFill="1" applyBorder="1" applyAlignment="1">
      <alignment horizontal="center" vertical="center" wrapText="1"/>
    </xf>
    <xf numFmtId="0" fontId="13" fillId="7" borderId="18" xfId="0" applyFont="1" applyFill="1" applyBorder="1" applyAlignment="1">
      <alignment vertical="center" wrapText="1"/>
    </xf>
    <xf numFmtId="0" fontId="13" fillId="0" borderId="18" xfId="0" applyFont="1" applyBorder="1" applyAlignment="1">
      <alignment vertical="center" wrapText="1"/>
    </xf>
    <xf numFmtId="0" fontId="11" fillId="3" borderId="15" xfId="0" applyFont="1" applyFill="1" applyBorder="1" applyAlignment="1">
      <alignment horizontal="center" vertical="center" wrapText="1" shrinkToFit="1"/>
    </xf>
    <xf numFmtId="0" fontId="11" fillId="3" borderId="24" xfId="0" applyFont="1" applyFill="1" applyBorder="1" applyAlignment="1">
      <alignment horizontal="center" vertical="center" wrapText="1"/>
    </xf>
    <xf numFmtId="0" fontId="24" fillId="0" borderId="4" xfId="0" applyFont="1" applyBorder="1" applyAlignment="1">
      <alignment horizontal="center" vertical="center" wrapText="1"/>
    </xf>
    <xf numFmtId="168" fontId="27" fillId="0" borderId="4" xfId="6" applyNumberFormat="1" applyFont="1" applyBorder="1" applyAlignment="1">
      <alignment horizontal="center" vertical="center" wrapText="1"/>
    </xf>
    <xf numFmtId="0" fontId="13" fillId="5" borderId="25" xfId="0" applyFont="1" applyFill="1" applyBorder="1" applyAlignment="1">
      <alignment vertical="center" wrapText="1"/>
    </xf>
    <xf numFmtId="0" fontId="13" fillId="0" borderId="30" xfId="0" applyFont="1" applyBorder="1" applyAlignment="1">
      <alignment vertical="center" wrapText="1"/>
    </xf>
    <xf numFmtId="1" fontId="16" fillId="0" borderId="21" xfId="0" applyNumberFormat="1" applyFont="1" applyBorder="1" applyAlignment="1">
      <alignment vertical="center" wrapText="1"/>
    </xf>
    <xf numFmtId="0" fontId="11" fillId="0" borderId="21" xfId="0" applyFont="1" applyBorder="1" applyAlignment="1">
      <alignment horizontal="center" vertical="center" wrapText="1"/>
    </xf>
    <xf numFmtId="0" fontId="16" fillId="5" borderId="21" xfId="0" applyFont="1" applyFill="1" applyBorder="1" applyAlignment="1">
      <alignment horizontal="center" vertical="center" wrapText="1"/>
    </xf>
    <xf numFmtId="0" fontId="17" fillId="0" borderId="21" xfId="0" applyFont="1" applyBorder="1" applyAlignment="1">
      <alignment wrapText="1"/>
    </xf>
    <xf numFmtId="165" fontId="17" fillId="0" borderId="21" xfId="0" applyNumberFormat="1" applyFont="1" applyBorder="1" applyAlignment="1">
      <alignment horizontal="center" vertical="center" wrapText="1"/>
    </xf>
    <xf numFmtId="9" fontId="16" fillId="4" borderId="21" xfId="4" applyFont="1" applyFill="1" applyBorder="1" applyAlignment="1">
      <alignment horizontal="center" vertical="center" wrapText="1"/>
    </xf>
    <xf numFmtId="0" fontId="8" fillId="0" borderId="20" xfId="0" applyFont="1" applyBorder="1" applyAlignment="1">
      <alignment vertical="center" wrapText="1"/>
    </xf>
    <xf numFmtId="0" fontId="17" fillId="0" borderId="20" xfId="0" applyFont="1" applyBorder="1" applyAlignment="1">
      <alignment horizontal="center" vertical="center" wrapText="1"/>
    </xf>
    <xf numFmtId="168" fontId="0" fillId="0" borderId="20" xfId="6" applyNumberFormat="1" applyFont="1" applyBorder="1" applyAlignment="1">
      <alignment vertical="center" wrapText="1"/>
    </xf>
    <xf numFmtId="0" fontId="11" fillId="0" borderId="14" xfId="0" applyFont="1" applyBorder="1" applyAlignment="1">
      <alignment wrapText="1"/>
    </xf>
    <xf numFmtId="0" fontId="10" fillId="3" borderId="15" xfId="0" applyFont="1" applyFill="1" applyBorder="1" applyAlignment="1">
      <alignment horizontal="center" vertical="center" wrapText="1"/>
    </xf>
    <xf numFmtId="0" fontId="11" fillId="3" borderId="29" xfId="0" applyFont="1" applyFill="1" applyBorder="1" applyAlignment="1">
      <alignment horizontal="center" vertical="center" wrapText="1" shrinkToFit="1"/>
    </xf>
    <xf numFmtId="0" fontId="17" fillId="3" borderId="20" xfId="0" applyFont="1" applyFill="1" applyBorder="1" applyAlignment="1">
      <alignment horizontal="center" vertical="center" wrapText="1"/>
    </xf>
    <xf numFmtId="168" fontId="0" fillId="0" borderId="21" xfId="6" applyNumberFormat="1" applyFont="1" applyBorder="1" applyAlignment="1">
      <alignment vertical="center" wrapText="1"/>
    </xf>
    <xf numFmtId="0" fontId="13" fillId="0" borderId="20" xfId="0" applyFont="1" applyBorder="1" applyAlignment="1">
      <alignment vertical="center" wrapText="1"/>
    </xf>
    <xf numFmtId="2" fontId="15" fillId="0" borderId="21" xfId="2" applyNumberFormat="1" applyFont="1" applyBorder="1" applyAlignment="1">
      <alignment horizontal="center" vertical="center" wrapText="1"/>
    </xf>
    <xf numFmtId="0" fontId="9" fillId="0" borderId="20" xfId="2" applyFont="1" applyBorder="1" applyAlignment="1">
      <alignment horizontal="center" vertical="center" wrapText="1"/>
    </xf>
    <xf numFmtId="166" fontId="29" fillId="2" borderId="20" xfId="2" applyNumberFormat="1" applyFont="1" applyFill="1" applyBorder="1" applyAlignment="1">
      <alignment horizontal="center" vertical="center" wrapText="1"/>
    </xf>
    <xf numFmtId="0" fontId="9" fillId="0" borderId="20" xfId="2" applyFont="1" applyBorder="1" applyAlignment="1">
      <alignment vertical="center" wrapText="1"/>
    </xf>
    <xf numFmtId="167" fontId="9" fillId="2" borderId="20" xfId="2" applyNumberFormat="1" applyFont="1" applyFill="1" applyBorder="1" applyAlignment="1">
      <alignment vertical="center" wrapText="1"/>
    </xf>
    <xf numFmtId="167" fontId="14" fillId="2" borderId="20" xfId="0" applyNumberFormat="1" applyFont="1" applyFill="1" applyBorder="1" applyAlignment="1">
      <alignment horizontal="center" vertical="center" wrapText="1"/>
    </xf>
    <xf numFmtId="0" fontId="13" fillId="10" borderId="25" xfId="0" applyFont="1" applyFill="1" applyBorder="1" applyAlignment="1">
      <alignment vertical="center" wrapText="1"/>
    </xf>
    <xf numFmtId="0" fontId="11" fillId="3" borderId="28" xfId="0" applyFont="1" applyFill="1" applyBorder="1" applyAlignment="1">
      <alignment horizontal="center" vertical="center" wrapText="1" shrinkToFit="1"/>
    </xf>
    <xf numFmtId="44" fontId="18" fillId="0" borderId="20" xfId="1" applyFont="1" applyFill="1" applyBorder="1" applyAlignment="1">
      <alignment horizontal="center" vertical="center" wrapText="1"/>
    </xf>
    <xf numFmtId="44" fontId="17" fillId="0" borderId="20" xfId="1" applyFont="1" applyFill="1" applyBorder="1" applyAlignment="1" applyProtection="1">
      <alignment horizontal="center" vertical="center" wrapText="1"/>
    </xf>
    <xf numFmtId="0" fontId="13" fillId="0" borderId="31" xfId="0" applyFont="1" applyBorder="1" applyAlignment="1">
      <alignment vertical="center" wrapText="1"/>
    </xf>
    <xf numFmtId="168" fontId="8" fillId="0" borderId="20" xfId="6" applyNumberFormat="1" applyFont="1" applyBorder="1" applyAlignment="1">
      <alignment vertical="center" wrapText="1"/>
    </xf>
    <xf numFmtId="168" fontId="8" fillId="0" borderId="21" xfId="6" applyNumberFormat="1" applyFont="1" applyBorder="1" applyAlignment="1">
      <alignment vertical="center" wrapText="1"/>
    </xf>
    <xf numFmtId="49" fontId="26" fillId="0" borderId="4" xfId="0" applyNumberFormat="1" applyFont="1" applyBorder="1" applyAlignment="1">
      <alignment horizontal="center" vertical="center" wrapText="1"/>
    </xf>
    <xf numFmtId="0" fontId="10" fillId="5" borderId="32" xfId="0" applyFont="1" applyFill="1" applyBorder="1" applyAlignment="1">
      <alignment horizontal="center" vertical="center" wrapText="1"/>
    </xf>
    <xf numFmtId="0" fontId="11" fillId="0" borderId="32" xfId="0" applyFont="1" applyBorder="1" applyAlignment="1">
      <alignment wrapText="1"/>
    </xf>
    <xf numFmtId="165" fontId="11" fillId="0" borderId="32" xfId="0" applyNumberFormat="1" applyFont="1" applyBorder="1" applyAlignment="1">
      <alignment horizontal="center" vertical="center" wrapText="1"/>
    </xf>
    <xf numFmtId="9" fontId="10" fillId="4" borderId="32" xfId="4" applyFont="1" applyFill="1" applyBorder="1" applyAlignment="1">
      <alignment horizontal="center" vertical="center" wrapText="1"/>
    </xf>
    <xf numFmtId="0" fontId="0" fillId="0" borderId="32" xfId="0" applyBorder="1" applyAlignment="1">
      <alignment vertical="center" wrapText="1"/>
    </xf>
    <xf numFmtId="0" fontId="10" fillId="5" borderId="4" xfId="0" applyFont="1" applyFill="1" applyBorder="1" applyAlignment="1">
      <alignment horizontal="center" vertical="center" wrapText="1"/>
    </xf>
    <xf numFmtId="0" fontId="8" fillId="0" borderId="4" xfId="0" applyFont="1" applyBorder="1" applyAlignment="1">
      <alignment vertical="center" wrapText="1"/>
    </xf>
    <xf numFmtId="168" fontId="24" fillId="0" borderId="4" xfId="6" applyNumberFormat="1" applyFont="1" applyBorder="1" applyAlignment="1">
      <alignment vertical="center" wrapText="1"/>
    </xf>
    <xf numFmtId="165" fontId="11" fillId="0" borderId="4" xfId="0" applyNumberFormat="1" applyFont="1" applyBorder="1" applyAlignment="1">
      <alignment horizontal="center" vertical="center" wrapText="1"/>
    </xf>
    <xf numFmtId="0" fontId="10" fillId="3" borderId="32" xfId="0" applyFont="1" applyFill="1" applyBorder="1" applyAlignment="1">
      <alignment horizontal="center" vertical="center" wrapText="1"/>
    </xf>
    <xf numFmtId="0" fontId="17" fillId="3" borderId="32" xfId="0" applyFont="1" applyFill="1" applyBorder="1" applyAlignment="1">
      <alignment horizontal="center" vertical="center" wrapText="1"/>
    </xf>
    <xf numFmtId="0" fontId="11" fillId="3" borderId="32" xfId="0" applyFont="1" applyFill="1" applyBorder="1" applyAlignment="1">
      <alignment horizontal="center" vertical="center" wrapText="1" shrinkToFit="1"/>
    </xf>
    <xf numFmtId="0" fontId="11" fillId="3" borderId="32" xfId="0" applyFont="1" applyFill="1" applyBorder="1" applyAlignment="1">
      <alignment horizontal="center" vertical="center" wrapText="1"/>
    </xf>
    <xf numFmtId="0" fontId="16" fillId="3" borderId="32" xfId="0" applyFont="1" applyFill="1" applyBorder="1" applyAlignment="1">
      <alignment vertical="center" wrapText="1"/>
    </xf>
    <xf numFmtId="164" fontId="11" fillId="3" borderId="32" xfId="0" applyNumberFormat="1" applyFont="1" applyFill="1" applyBorder="1" applyAlignment="1">
      <alignment horizontal="center" vertical="center" wrapText="1"/>
    </xf>
    <xf numFmtId="44" fontId="18" fillId="0" borderId="21" xfId="1" applyFont="1" applyFill="1" applyBorder="1" applyAlignment="1">
      <alignment horizontal="center" vertical="center" wrapText="1"/>
    </xf>
    <xf numFmtId="0" fontId="19" fillId="0" borderId="4" xfId="2" applyFont="1" applyBorder="1" applyAlignment="1">
      <alignment horizontal="center" vertical="center" wrapText="1"/>
    </xf>
    <xf numFmtId="0" fontId="19" fillId="0" borderId="4" xfId="2" applyFont="1" applyBorder="1" applyAlignment="1">
      <alignment vertical="center" wrapText="1"/>
    </xf>
    <xf numFmtId="167" fontId="19" fillId="2" borderId="4" xfId="2" applyNumberFormat="1" applyFont="1" applyFill="1" applyBorder="1" applyAlignment="1">
      <alignment vertical="center" wrapText="1"/>
    </xf>
    <xf numFmtId="0" fontId="11" fillId="3" borderId="0" xfId="0" applyFont="1" applyFill="1" applyAlignment="1">
      <alignment horizontal="center" vertical="center" wrapText="1" shrinkToFit="1"/>
    </xf>
    <xf numFmtId="0" fontId="0" fillId="0" borderId="4" xfId="0" applyBorder="1" applyAlignment="1">
      <alignment vertical="center" wrapText="1"/>
    </xf>
    <xf numFmtId="0" fontId="11" fillId="3" borderId="20" xfId="0" applyFont="1" applyFill="1" applyBorder="1" applyAlignment="1">
      <alignment horizontal="center" vertical="center" wrapText="1"/>
    </xf>
    <xf numFmtId="168" fontId="24" fillId="0" borderId="20" xfId="6" applyNumberFormat="1" applyFont="1" applyBorder="1" applyAlignment="1">
      <alignment vertical="center" wrapText="1"/>
    </xf>
    <xf numFmtId="0" fontId="16" fillId="3" borderId="20" xfId="0" applyFont="1" applyFill="1" applyBorder="1" applyAlignment="1">
      <alignment vertical="center" wrapText="1"/>
    </xf>
    <xf numFmtId="3" fontId="4" fillId="0" borderId="4" xfId="0" applyNumberFormat="1" applyFont="1" applyBorder="1" applyAlignment="1">
      <alignment vertical="center" wrapText="1"/>
    </xf>
    <xf numFmtId="0" fontId="13" fillId="5" borderId="20" xfId="0" applyFont="1" applyFill="1" applyBorder="1" applyAlignment="1">
      <alignment vertical="center" wrapText="1"/>
    </xf>
    <xf numFmtId="1" fontId="11" fillId="0" borderId="21" xfId="0" applyNumberFormat="1" applyFont="1" applyBorder="1" applyAlignment="1">
      <alignment vertical="center" wrapText="1"/>
    </xf>
    <xf numFmtId="1" fontId="11" fillId="0" borderId="20" xfId="0" applyNumberFormat="1" applyFont="1" applyBorder="1" applyAlignment="1">
      <alignment vertical="center" wrapText="1"/>
    </xf>
    <xf numFmtId="0" fontId="8" fillId="5" borderId="20" xfId="0" applyFont="1" applyFill="1" applyBorder="1" applyAlignment="1">
      <alignment vertical="center" wrapText="1"/>
    </xf>
    <xf numFmtId="168" fontId="24" fillId="5" borderId="20" xfId="6" applyNumberFormat="1" applyFont="1" applyFill="1" applyBorder="1" applyAlignment="1">
      <alignment vertical="center" wrapText="1"/>
    </xf>
    <xf numFmtId="0" fontId="8" fillId="0" borderId="21" xfId="0" applyFont="1" applyBorder="1" applyAlignment="1">
      <alignment vertical="center" wrapText="1"/>
    </xf>
    <xf numFmtId="0" fontId="11" fillId="3" borderId="20" xfId="0" applyFont="1" applyFill="1" applyBorder="1" applyAlignment="1">
      <alignment horizontal="center" vertical="center" wrapText="1" shrinkToFit="1"/>
    </xf>
    <xf numFmtId="164" fontId="11" fillId="3" borderId="20" xfId="0" applyNumberFormat="1" applyFont="1" applyFill="1" applyBorder="1" applyAlignment="1">
      <alignment horizontal="center" vertical="center" wrapText="1"/>
    </xf>
    <xf numFmtId="0" fontId="17" fillId="0" borderId="4" xfId="0" applyFont="1" applyBorder="1" applyAlignment="1">
      <alignment wrapText="1"/>
    </xf>
    <xf numFmtId="168" fontId="33" fillId="5" borderId="20" xfId="6" applyNumberFormat="1" applyFont="1" applyFill="1" applyBorder="1" applyAlignment="1">
      <alignment horizontal="right" vertical="center" wrapText="1"/>
    </xf>
    <xf numFmtId="3" fontId="11" fillId="0" borderId="4" xfId="0" applyNumberFormat="1" applyFont="1" applyBorder="1" applyAlignment="1">
      <alignment vertical="center" wrapText="1"/>
    </xf>
    <xf numFmtId="0" fontId="17" fillId="3" borderId="34" xfId="0" applyFont="1" applyFill="1" applyBorder="1" applyAlignment="1">
      <alignment horizontal="center" vertical="center" wrapText="1"/>
    </xf>
    <xf numFmtId="0" fontId="11" fillId="3" borderId="34" xfId="0" applyFont="1" applyFill="1" applyBorder="1" applyAlignment="1">
      <alignment horizontal="center" vertical="center" wrapText="1" shrinkToFit="1"/>
    </xf>
    <xf numFmtId="0" fontId="11" fillId="3" borderId="34" xfId="0" applyFont="1" applyFill="1" applyBorder="1" applyAlignment="1">
      <alignment horizontal="center" vertical="center" wrapText="1"/>
    </xf>
    <xf numFmtId="0" fontId="16" fillId="3" borderId="34" xfId="0" applyFont="1" applyFill="1" applyBorder="1" applyAlignment="1">
      <alignment vertical="center" wrapText="1"/>
    </xf>
    <xf numFmtId="44" fontId="11" fillId="0" borderId="35" xfId="1" applyFont="1" applyFill="1" applyBorder="1" applyAlignment="1" applyProtection="1">
      <alignment horizontal="center" vertical="center" wrapText="1"/>
    </xf>
    <xf numFmtId="44" fontId="4" fillId="0" borderId="36" xfId="1" applyFont="1" applyFill="1" applyBorder="1" applyAlignment="1">
      <alignment horizontal="center" vertical="center" wrapText="1"/>
    </xf>
    <xf numFmtId="3" fontId="11" fillId="0" borderId="20" xfId="0" applyNumberFormat="1" applyFont="1" applyBorder="1" applyAlignment="1">
      <alignment vertical="center" wrapText="1"/>
    </xf>
    <xf numFmtId="3" fontId="11" fillId="0" borderId="1" xfId="0" applyNumberFormat="1" applyFont="1" applyBorder="1" applyAlignment="1">
      <alignment vertical="center" wrapText="1"/>
    </xf>
    <xf numFmtId="0" fontId="16" fillId="0" borderId="20" xfId="0" applyFont="1" applyBorder="1" applyAlignment="1">
      <alignment vertical="center" wrapText="1"/>
    </xf>
    <xf numFmtId="0" fontId="13" fillId="5" borderId="30" xfId="0" applyFont="1" applyFill="1" applyBorder="1" applyAlignment="1">
      <alignment vertical="center" wrapText="1"/>
    </xf>
    <xf numFmtId="0" fontId="13" fillId="5" borderId="18" xfId="0" applyFont="1" applyFill="1" applyBorder="1" applyAlignment="1">
      <alignment vertical="center" wrapText="1"/>
    </xf>
    <xf numFmtId="0" fontId="13" fillId="0" borderId="25" xfId="0" applyFont="1" applyBorder="1" applyAlignment="1">
      <alignment horizontal="center" vertical="center" wrapText="1"/>
    </xf>
    <xf numFmtId="0" fontId="16" fillId="5" borderId="32" xfId="0" applyFont="1" applyFill="1" applyBorder="1" applyAlignment="1">
      <alignment horizontal="center" vertical="center" wrapText="1"/>
    </xf>
    <xf numFmtId="0" fontId="17" fillId="0" borderId="32" xfId="0" applyFont="1" applyBorder="1" applyAlignment="1">
      <alignment wrapText="1"/>
    </xf>
    <xf numFmtId="0" fontId="17" fillId="0" borderId="32" xfId="0" applyFont="1" applyBorder="1" applyAlignment="1">
      <alignment horizontal="center" vertical="center" wrapText="1"/>
    </xf>
    <xf numFmtId="165" fontId="17" fillId="0" borderId="32" xfId="0" applyNumberFormat="1" applyFont="1" applyBorder="1" applyAlignment="1">
      <alignment horizontal="center" vertical="center" wrapText="1"/>
    </xf>
    <xf numFmtId="2" fontId="15" fillId="0" borderId="32" xfId="2" applyNumberFormat="1" applyFont="1" applyBorder="1" applyAlignment="1">
      <alignment horizontal="center" vertical="center" wrapText="1"/>
    </xf>
    <xf numFmtId="9" fontId="16" fillId="4" borderId="32" xfId="4" applyFont="1" applyFill="1" applyBorder="1" applyAlignment="1">
      <alignment horizontal="center" vertical="center" wrapText="1"/>
    </xf>
    <xf numFmtId="44" fontId="18" fillId="0" borderId="32" xfId="1" applyFont="1" applyFill="1" applyBorder="1" applyAlignment="1">
      <alignment horizontal="center" vertical="center" wrapText="1"/>
    </xf>
    <xf numFmtId="44" fontId="17" fillId="0" borderId="32" xfId="1" applyFont="1" applyFill="1" applyBorder="1" applyAlignment="1" applyProtection="1">
      <alignment horizontal="center" vertical="center" wrapText="1"/>
    </xf>
    <xf numFmtId="0" fontId="13" fillId="0" borderId="32" xfId="0" applyFont="1" applyBorder="1" applyAlignment="1">
      <alignment horizontal="center" vertical="center" wrapText="1"/>
    </xf>
    <xf numFmtId="168" fontId="8" fillId="0" borderId="32" xfId="6" applyNumberFormat="1" applyFont="1" applyBorder="1" applyAlignment="1">
      <alignment vertical="center" wrapText="1"/>
    </xf>
    <xf numFmtId="0" fontId="13" fillId="9" borderId="25" xfId="0" applyFont="1" applyFill="1" applyBorder="1" applyAlignment="1">
      <alignment vertical="center" wrapText="1"/>
    </xf>
    <xf numFmtId="0" fontId="13" fillId="9" borderId="18" xfId="0" applyFont="1" applyFill="1" applyBorder="1" applyAlignment="1">
      <alignment vertical="center" wrapText="1"/>
    </xf>
    <xf numFmtId="0" fontId="36" fillId="12" borderId="32" xfId="3" applyFont="1" applyFill="1" applyBorder="1" applyAlignment="1">
      <alignment vertical="center" wrapText="1"/>
    </xf>
    <xf numFmtId="0" fontId="13" fillId="0" borderId="36" xfId="0" applyFont="1" applyBorder="1" applyAlignment="1">
      <alignment horizontal="center" vertical="center" wrapText="1"/>
    </xf>
    <xf numFmtId="168" fontId="8" fillId="0" borderId="36" xfId="6" applyNumberFormat="1" applyFont="1" applyBorder="1" applyAlignment="1">
      <alignment vertical="center" wrapText="1"/>
    </xf>
    <xf numFmtId="165" fontId="17" fillId="0" borderId="36" xfId="0" applyNumberFormat="1" applyFont="1" applyBorder="1" applyAlignment="1">
      <alignment horizontal="center" vertical="center" wrapText="1"/>
    </xf>
    <xf numFmtId="2" fontId="15" fillId="0" borderId="41" xfId="2" applyNumberFormat="1" applyFont="1" applyBorder="1" applyAlignment="1">
      <alignment horizontal="center" vertical="center" wrapText="1"/>
    </xf>
    <xf numFmtId="166" fontId="29" fillId="0" borderId="1" xfId="2" applyNumberFormat="1" applyFont="1" applyBorder="1" applyAlignment="1">
      <alignment horizontal="center" vertical="center" wrapText="1"/>
    </xf>
    <xf numFmtId="167" fontId="19" fillId="0" borderId="1" xfId="2" applyNumberFormat="1" applyFont="1" applyBorder="1" applyAlignment="1">
      <alignment vertical="center" wrapText="1"/>
    </xf>
    <xf numFmtId="167" fontId="20" fillId="0" borderId="1" xfId="0" applyNumberFormat="1" applyFont="1" applyBorder="1" applyAlignment="1">
      <alignment horizontal="center" vertical="center" wrapText="1"/>
    </xf>
    <xf numFmtId="0" fontId="31" fillId="5" borderId="32" xfId="0" applyFont="1" applyFill="1" applyBorder="1" applyAlignment="1">
      <alignment vertical="center" wrapText="1"/>
    </xf>
    <xf numFmtId="0" fontId="8" fillId="0" borderId="32" xfId="0" applyFont="1" applyBorder="1" applyAlignment="1">
      <alignment horizontal="center" vertical="center" wrapText="1"/>
    </xf>
    <xf numFmtId="44" fontId="4" fillId="0" borderId="32" xfId="1" applyFont="1" applyFill="1" applyBorder="1" applyAlignment="1">
      <alignment horizontal="center" vertical="center" wrapText="1"/>
    </xf>
    <xf numFmtId="44" fontId="11" fillId="0" borderId="32" xfId="1" applyFont="1" applyFill="1" applyBorder="1" applyAlignment="1" applyProtection="1">
      <alignment horizontal="center" vertical="center" wrapText="1"/>
    </xf>
    <xf numFmtId="0" fontId="31" fillId="0" borderId="32" xfId="0" applyFont="1" applyBorder="1" applyAlignment="1">
      <alignment vertical="center" wrapText="1"/>
    </xf>
    <xf numFmtId="0" fontId="8" fillId="5" borderId="32" xfId="0" applyFont="1" applyFill="1" applyBorder="1" applyAlignment="1">
      <alignment horizontal="left" vertical="center" wrapText="1"/>
    </xf>
    <xf numFmtId="168" fontId="30" fillId="0" borderId="32" xfId="6" applyNumberFormat="1" applyFont="1" applyBorder="1" applyAlignment="1">
      <alignment vertical="center" wrapText="1"/>
    </xf>
    <xf numFmtId="0" fontId="8" fillId="14" borderId="0" xfId="0" applyFont="1" applyFill="1"/>
    <xf numFmtId="0" fontId="11" fillId="0" borderId="32" xfId="0" applyFont="1" applyBorder="1" applyAlignment="1">
      <alignment horizontal="left" wrapText="1"/>
    </xf>
    <xf numFmtId="168" fontId="27" fillId="0" borderId="32" xfId="6" applyNumberFormat="1" applyFont="1" applyBorder="1" applyAlignment="1">
      <alignment horizontal="left" vertical="center" wrapText="1"/>
    </xf>
    <xf numFmtId="0" fontId="13" fillId="0" borderId="18" xfId="0" applyFont="1" applyBorder="1" applyAlignment="1">
      <alignment horizontal="center" vertical="center" wrapText="1"/>
    </xf>
    <xf numFmtId="168" fontId="27" fillId="0" borderId="36" xfId="6" applyNumberFormat="1" applyFont="1" applyBorder="1" applyAlignment="1">
      <alignment horizontal="left" vertical="center" wrapText="1"/>
    </xf>
    <xf numFmtId="169" fontId="13" fillId="5" borderId="25" xfId="7" applyFont="1" applyFill="1" applyBorder="1" applyAlignment="1">
      <alignment horizontal="left" vertical="center" wrapText="1"/>
    </xf>
    <xf numFmtId="169" fontId="13" fillId="5" borderId="25" xfId="7" applyFont="1" applyFill="1" applyBorder="1" applyAlignment="1" applyProtection="1">
      <alignment horizontal="left" vertical="center" wrapText="1"/>
    </xf>
    <xf numFmtId="169" fontId="13" fillId="5" borderId="18" xfId="7" applyFont="1" applyFill="1" applyBorder="1" applyAlignment="1">
      <alignment horizontal="left" vertical="center" wrapText="1"/>
    </xf>
    <xf numFmtId="169" fontId="13" fillId="5" borderId="32" xfId="7" applyFont="1" applyFill="1" applyBorder="1" applyAlignment="1">
      <alignment horizontal="left" vertical="center" wrapText="1"/>
    </xf>
    <xf numFmtId="0" fontId="17" fillId="3" borderId="42" xfId="0" applyFont="1" applyFill="1" applyBorder="1" applyAlignment="1">
      <alignment horizontal="center" vertical="center" wrapText="1"/>
    </xf>
    <xf numFmtId="0" fontId="17" fillId="5" borderId="32" xfId="0" applyFont="1" applyFill="1" applyBorder="1" applyAlignment="1">
      <alignment wrapText="1"/>
    </xf>
    <xf numFmtId="165" fontId="17" fillId="5" borderId="32" xfId="0" applyNumberFormat="1" applyFont="1" applyFill="1" applyBorder="1" applyAlignment="1">
      <alignment horizontal="center" vertical="center" wrapText="1"/>
    </xf>
    <xf numFmtId="2" fontId="15" fillId="5" borderId="32" xfId="2" applyNumberFormat="1" applyFont="1" applyFill="1" applyBorder="1" applyAlignment="1">
      <alignment horizontal="center" vertical="center" wrapText="1"/>
    </xf>
    <xf numFmtId="9" fontId="16" fillId="15" borderId="32" xfId="4" applyFont="1" applyFill="1" applyBorder="1" applyAlignment="1">
      <alignment horizontal="center" vertical="center" wrapText="1"/>
    </xf>
    <xf numFmtId="44" fontId="18" fillId="5" borderId="32" xfId="1" applyFont="1" applyFill="1" applyBorder="1" applyAlignment="1">
      <alignment horizontal="center" vertical="center" wrapText="1"/>
    </xf>
    <xf numFmtId="44" fontId="17" fillId="5" borderId="32" xfId="1" applyFont="1" applyFill="1" applyBorder="1" applyAlignment="1" applyProtection="1">
      <alignment horizontal="center" vertical="center" wrapText="1"/>
    </xf>
    <xf numFmtId="0" fontId="17" fillId="5" borderId="4" xfId="0" applyFont="1" applyFill="1" applyBorder="1" applyAlignment="1">
      <alignment wrapText="1"/>
    </xf>
    <xf numFmtId="165" fontId="17" fillId="5" borderId="4" xfId="0" applyNumberFormat="1" applyFont="1" applyFill="1" applyBorder="1" applyAlignment="1">
      <alignment horizontal="center" vertical="center" wrapText="1"/>
    </xf>
    <xf numFmtId="9" fontId="16" fillId="15" borderId="4" xfId="4" applyFont="1" applyFill="1" applyBorder="1" applyAlignment="1">
      <alignment horizontal="center" vertical="center" wrapText="1"/>
    </xf>
    <xf numFmtId="0" fontId="8" fillId="0" borderId="25" xfId="0" applyFont="1" applyBorder="1" applyAlignment="1">
      <alignment horizontal="center" vertical="center" wrapText="1"/>
    </xf>
    <xf numFmtId="171" fontId="13" fillId="0" borderId="25" xfId="8" applyNumberFormat="1" applyFont="1" applyBorder="1" applyAlignment="1" applyProtection="1">
      <alignment vertical="center" wrapText="1"/>
    </xf>
    <xf numFmtId="0" fontId="10" fillId="5" borderId="14" xfId="0" applyFont="1" applyFill="1" applyBorder="1" applyAlignment="1">
      <alignment vertical="center" wrapText="1"/>
    </xf>
    <xf numFmtId="0" fontId="10" fillId="5" borderId="20" xfId="0" applyFont="1" applyFill="1" applyBorder="1" applyAlignment="1">
      <alignment vertical="center" wrapText="1"/>
    </xf>
    <xf numFmtId="168" fontId="30" fillId="0" borderId="4" xfId="6" applyNumberFormat="1" applyFont="1" applyBorder="1" applyAlignment="1">
      <alignment vertical="center" wrapText="1"/>
    </xf>
    <xf numFmtId="3" fontId="22" fillId="0" borderId="32" xfId="0" applyNumberFormat="1" applyFont="1" applyBorder="1" applyAlignment="1">
      <alignment vertical="center" wrapText="1"/>
    </xf>
    <xf numFmtId="3" fontId="22" fillId="0" borderId="20" xfId="0" applyNumberFormat="1" applyFont="1" applyBorder="1" applyAlignment="1">
      <alignment vertical="center" wrapText="1"/>
    </xf>
    <xf numFmtId="0" fontId="8" fillId="5" borderId="0" xfId="0" applyFont="1" applyFill="1"/>
    <xf numFmtId="0" fontId="11" fillId="0" borderId="7" xfId="0" applyFont="1" applyBorder="1" applyAlignment="1">
      <alignment horizontal="center" wrapText="1"/>
    </xf>
    <xf numFmtId="0" fontId="17" fillId="0" borderId="1" xfId="0" applyFont="1" applyBorder="1" applyAlignment="1">
      <alignment horizontal="center" wrapText="1"/>
    </xf>
    <xf numFmtId="9" fontId="16" fillId="4" borderId="36" xfId="4" applyFont="1" applyFill="1" applyBorder="1" applyAlignment="1">
      <alignment horizontal="center" vertical="center" wrapText="1"/>
    </xf>
    <xf numFmtId="9" fontId="16" fillId="4" borderId="33" xfId="4" applyFont="1" applyFill="1" applyBorder="1" applyAlignment="1">
      <alignment horizontal="center" vertical="center" wrapText="1"/>
    </xf>
    <xf numFmtId="0" fontId="8" fillId="0" borderId="24" xfId="0" applyFont="1" applyBorder="1" applyAlignment="1">
      <alignment vertical="center" wrapText="1"/>
    </xf>
    <xf numFmtId="0" fontId="17" fillId="0" borderId="24" xfId="0" applyFont="1" applyBorder="1" applyAlignment="1">
      <alignment horizontal="center" vertical="center" wrapText="1"/>
    </xf>
    <xf numFmtId="168" fontId="27" fillId="5" borderId="33" xfId="6" applyNumberFormat="1" applyFont="1" applyFill="1" applyBorder="1" applyAlignment="1">
      <alignment vertical="center" wrapText="1"/>
    </xf>
    <xf numFmtId="0" fontId="4" fillId="0" borderId="33" xfId="3" applyFont="1" applyBorder="1" applyAlignment="1">
      <alignment vertical="center" wrapText="1"/>
    </xf>
    <xf numFmtId="0" fontId="4" fillId="0" borderId="24" xfId="0" applyFont="1" applyBorder="1" applyAlignment="1">
      <alignment vertical="center" wrapText="1"/>
    </xf>
    <xf numFmtId="0" fontId="8" fillId="0" borderId="24" xfId="3" applyFont="1" applyBorder="1" applyAlignment="1">
      <alignment vertical="center" wrapText="1"/>
    </xf>
    <xf numFmtId="0" fontId="8" fillId="10" borderId="24" xfId="3" applyFont="1" applyFill="1" applyBorder="1" applyAlignment="1">
      <alignment vertical="center" wrapText="1"/>
    </xf>
    <xf numFmtId="3" fontId="16" fillId="0" borderId="17" xfId="0" applyNumberFormat="1" applyFont="1" applyBorder="1" applyAlignment="1">
      <alignment vertical="center" wrapText="1"/>
    </xf>
    <xf numFmtId="0" fontId="9" fillId="0" borderId="29" xfId="2" applyFont="1" applyBorder="1" applyAlignment="1">
      <alignment horizontal="center" vertical="center" wrapText="1"/>
    </xf>
    <xf numFmtId="166" fontId="29" fillId="2" borderId="29" xfId="2" applyNumberFormat="1" applyFont="1" applyFill="1" applyBorder="1" applyAlignment="1">
      <alignment horizontal="center" vertical="center" wrapText="1"/>
    </xf>
    <xf numFmtId="0" fontId="9" fillId="0" borderId="11" xfId="2" applyFont="1" applyBorder="1" applyAlignment="1">
      <alignment vertical="center" wrapText="1"/>
    </xf>
    <xf numFmtId="167" fontId="9" fillId="2" borderId="11" xfId="2" applyNumberFormat="1" applyFont="1" applyFill="1" applyBorder="1" applyAlignment="1">
      <alignment vertical="center" wrapText="1"/>
    </xf>
    <xf numFmtId="0" fontId="9" fillId="0" borderId="15" xfId="2" applyFont="1" applyBorder="1" applyAlignment="1">
      <alignment horizontal="center" vertical="center" wrapText="1"/>
    </xf>
    <xf numFmtId="167" fontId="14" fillId="2" borderId="17" xfId="0" applyNumberFormat="1" applyFont="1" applyFill="1" applyBorder="1" applyAlignment="1">
      <alignment horizontal="center" vertical="center" wrapText="1"/>
    </xf>
    <xf numFmtId="0" fontId="8" fillId="0" borderId="24" xfId="0" applyFont="1" applyBorder="1"/>
    <xf numFmtId="0" fontId="13" fillId="0" borderId="37" xfId="0" applyFont="1" applyBorder="1" applyAlignment="1">
      <alignment vertical="center" wrapText="1"/>
    </xf>
    <xf numFmtId="0" fontId="13" fillId="0" borderId="46" xfId="0" applyFont="1" applyBorder="1" applyAlignment="1">
      <alignment vertical="center" wrapText="1"/>
    </xf>
    <xf numFmtId="169" fontId="13" fillId="0" borderId="46" xfId="7" applyFont="1" applyBorder="1" applyAlignment="1">
      <alignment horizontal="left" vertical="center" wrapText="1"/>
    </xf>
    <xf numFmtId="0" fontId="13" fillId="0" borderId="46" xfId="0" applyFont="1" applyBorder="1" applyAlignment="1">
      <alignment horizontal="center" vertical="center" wrapText="1"/>
    </xf>
    <xf numFmtId="2" fontId="15" fillId="0" borderId="4" xfId="2" applyNumberFormat="1" applyFont="1" applyBorder="1" applyAlignment="1">
      <alignment horizontal="center" vertical="center" wrapText="1"/>
    </xf>
    <xf numFmtId="0" fontId="17" fillId="3" borderId="46" xfId="0" applyFont="1" applyFill="1" applyBorder="1" applyAlignment="1">
      <alignment horizontal="center" vertical="center" wrapText="1"/>
    </xf>
    <xf numFmtId="0" fontId="11" fillId="3" borderId="46" xfId="0" applyFont="1" applyFill="1" applyBorder="1" applyAlignment="1">
      <alignment horizontal="center" vertical="center" wrapText="1" shrinkToFit="1"/>
    </xf>
    <xf numFmtId="0" fontId="11" fillId="3" borderId="46" xfId="0" applyFont="1" applyFill="1" applyBorder="1" applyAlignment="1">
      <alignment horizontal="center" vertical="center" wrapText="1"/>
    </xf>
    <xf numFmtId="0" fontId="16" fillId="3" borderId="46" xfId="0" applyFont="1" applyFill="1" applyBorder="1" applyAlignment="1">
      <alignment vertical="center" wrapText="1"/>
    </xf>
    <xf numFmtId="164" fontId="11" fillId="3" borderId="46" xfId="0" applyNumberFormat="1" applyFont="1" applyFill="1" applyBorder="1" applyAlignment="1">
      <alignment horizontal="center" vertical="center" wrapText="1"/>
    </xf>
    <xf numFmtId="0" fontId="8" fillId="10" borderId="46" xfId="3" applyFont="1" applyFill="1" applyBorder="1" applyAlignment="1">
      <alignment vertical="center" wrapText="1"/>
    </xf>
    <xf numFmtId="0" fontId="10" fillId="5" borderId="47" xfId="0" applyFont="1" applyFill="1" applyBorder="1" applyAlignment="1">
      <alignment horizontal="center" vertical="center" wrapText="1"/>
    </xf>
    <xf numFmtId="0" fontId="10" fillId="5" borderId="46" xfId="0" applyFont="1" applyFill="1" applyBorder="1" applyAlignment="1">
      <alignment horizontal="center" vertical="center" wrapText="1"/>
    </xf>
    <xf numFmtId="0" fontId="11" fillId="0" borderId="46" xfId="0" applyFont="1" applyBorder="1" applyAlignment="1">
      <alignment wrapText="1"/>
    </xf>
    <xf numFmtId="0" fontId="11" fillId="0" borderId="46" xfId="0" applyFont="1" applyBorder="1" applyAlignment="1">
      <alignment horizontal="center" vertical="center" wrapText="1"/>
    </xf>
    <xf numFmtId="1" fontId="16" fillId="0" borderId="46" xfId="0" applyNumberFormat="1" applyFont="1" applyBorder="1" applyAlignment="1">
      <alignment vertical="center" wrapText="1"/>
    </xf>
    <xf numFmtId="165" fontId="11" fillId="0" borderId="46" xfId="0" applyNumberFormat="1" applyFont="1" applyBorder="1" applyAlignment="1">
      <alignment horizontal="center" vertical="center" wrapText="1"/>
    </xf>
    <xf numFmtId="2" fontId="15" fillId="0" borderId="46" xfId="2" applyNumberFormat="1" applyFont="1" applyBorder="1" applyAlignment="1">
      <alignment horizontal="center" vertical="center" wrapText="1"/>
    </xf>
    <xf numFmtId="9" fontId="10" fillId="4" borderId="46" xfId="4" applyFont="1" applyFill="1" applyBorder="1" applyAlignment="1">
      <alignment horizontal="center" vertical="center" wrapText="1"/>
    </xf>
    <xf numFmtId="44" fontId="4" fillId="0" borderId="46" xfId="1" applyFont="1" applyFill="1" applyBorder="1" applyAlignment="1">
      <alignment horizontal="center" vertical="center" wrapText="1"/>
    </xf>
    <xf numFmtId="44" fontId="11" fillId="0" borderId="46" xfId="1" applyFont="1" applyFill="1" applyBorder="1" applyAlignment="1" applyProtection="1">
      <alignment horizontal="center" vertical="center" wrapText="1"/>
    </xf>
    <xf numFmtId="0" fontId="13" fillId="5" borderId="46" xfId="0" applyFont="1" applyFill="1" applyBorder="1" applyAlignment="1">
      <alignment vertical="center" wrapText="1"/>
    </xf>
    <xf numFmtId="0" fontId="17" fillId="0" borderId="21" xfId="0" applyFont="1" applyBorder="1" applyAlignment="1">
      <alignment horizontal="center" vertical="center" wrapText="1"/>
    </xf>
    <xf numFmtId="0" fontId="22" fillId="0" borderId="46" xfId="0" applyFont="1" applyBorder="1" applyAlignment="1">
      <alignment vertical="center" wrapText="1"/>
    </xf>
    <xf numFmtId="44" fontId="17" fillId="0" borderId="44" xfId="1" applyFont="1" applyFill="1" applyBorder="1" applyAlignment="1" applyProtection="1">
      <alignment horizontal="center" vertical="center" wrapText="1"/>
    </xf>
    <xf numFmtId="0" fontId="17" fillId="0" borderId="46" xfId="0" applyFont="1" applyBorder="1" applyAlignment="1">
      <alignment wrapText="1"/>
    </xf>
    <xf numFmtId="0" fontId="17" fillId="0" borderId="46" xfId="0" applyFont="1" applyBorder="1" applyAlignment="1">
      <alignment horizontal="center" vertical="center" wrapText="1"/>
    </xf>
    <xf numFmtId="165" fontId="17" fillId="0" borderId="46" xfId="0" applyNumberFormat="1" applyFont="1" applyBorder="1" applyAlignment="1">
      <alignment horizontal="center" vertical="center" wrapText="1"/>
    </xf>
    <xf numFmtId="9" fontId="16" fillId="4" borderId="46" xfId="4" applyFont="1" applyFill="1" applyBorder="1" applyAlignment="1">
      <alignment horizontal="center" vertical="center" wrapText="1"/>
    </xf>
    <xf numFmtId="44" fontId="18" fillId="0" borderId="46" xfId="1" applyFont="1" applyFill="1" applyBorder="1" applyAlignment="1">
      <alignment horizontal="center" vertical="center" wrapText="1"/>
    </xf>
    <xf numFmtId="44" fontId="17" fillId="0" borderId="46" xfId="1" applyFont="1" applyFill="1" applyBorder="1" applyAlignment="1" applyProtection="1">
      <alignment horizontal="center" vertical="center" wrapText="1"/>
    </xf>
    <xf numFmtId="168" fontId="0" fillId="0" borderId="46" xfId="6" applyNumberFormat="1" applyFont="1" applyBorder="1" applyAlignment="1">
      <alignment vertical="center" wrapText="1"/>
    </xf>
    <xf numFmtId="168" fontId="0" fillId="5" borderId="46" xfId="6" applyNumberFormat="1" applyFont="1" applyFill="1" applyBorder="1" applyAlignment="1">
      <alignment vertical="center" wrapText="1"/>
    </xf>
    <xf numFmtId="0" fontId="8" fillId="0" borderId="46" xfId="0" applyFont="1" applyBorder="1" applyAlignment="1">
      <alignment vertical="center" wrapText="1"/>
    </xf>
    <xf numFmtId="0" fontId="11" fillId="0" borderId="46" xfId="0" applyFont="1" applyBorder="1" applyAlignment="1">
      <alignment horizontal="left" wrapText="1"/>
    </xf>
    <xf numFmtId="0" fontId="0" fillId="5" borderId="46" xfId="0" applyFill="1" applyBorder="1" applyAlignment="1">
      <alignment vertical="center" wrapText="1"/>
    </xf>
    <xf numFmtId="0" fontId="8" fillId="5" borderId="4" xfId="0" applyFont="1" applyFill="1" applyBorder="1" applyAlignment="1">
      <alignment vertical="center" wrapText="1"/>
    </xf>
    <xf numFmtId="0" fontId="8" fillId="5" borderId="46" xfId="0" applyFont="1" applyFill="1" applyBorder="1" applyAlignment="1">
      <alignment vertical="center" wrapText="1"/>
    </xf>
    <xf numFmtId="0" fontId="0" fillId="0" borderId="46" xfId="0" applyBorder="1" applyAlignment="1">
      <alignment vertical="center" wrapText="1"/>
    </xf>
    <xf numFmtId="0" fontId="13" fillId="0" borderId="48" xfId="0" applyFont="1" applyBorder="1" applyAlignment="1">
      <alignment vertical="center" wrapText="1"/>
    </xf>
    <xf numFmtId="0" fontId="13" fillId="0" borderId="49" xfId="0" applyFont="1" applyBorder="1" applyAlignment="1">
      <alignment vertical="center" wrapText="1"/>
    </xf>
    <xf numFmtId="0" fontId="22" fillId="0" borderId="17" xfId="0" applyFont="1" applyBorder="1" applyAlignment="1">
      <alignment vertical="center" wrapText="1"/>
    </xf>
    <xf numFmtId="2" fontId="15" fillId="0" borderId="50" xfId="2" applyNumberFormat="1" applyFont="1" applyBorder="1" applyAlignment="1">
      <alignment horizontal="center" vertical="center" wrapText="1"/>
    </xf>
    <xf numFmtId="167" fontId="20" fillId="2" borderId="4" xfId="0" applyNumberFormat="1" applyFont="1" applyFill="1" applyBorder="1" applyAlignment="1">
      <alignment horizontal="center" vertical="center" wrapText="1"/>
    </xf>
    <xf numFmtId="0" fontId="16" fillId="5" borderId="46" xfId="0" applyFont="1" applyFill="1" applyBorder="1" applyAlignment="1">
      <alignment horizontal="center" vertical="center" wrapText="1"/>
    </xf>
    <xf numFmtId="0" fontId="8" fillId="5" borderId="46" xfId="0" applyFont="1" applyFill="1" applyBorder="1" applyAlignment="1">
      <alignment horizontal="center" vertical="center" wrapText="1"/>
    </xf>
    <xf numFmtId="168" fontId="8" fillId="5" borderId="46" xfId="6" applyNumberFormat="1" applyFont="1" applyFill="1" applyBorder="1" applyAlignment="1">
      <alignment horizontal="center" vertical="center" wrapText="1"/>
    </xf>
    <xf numFmtId="0" fontId="8" fillId="0" borderId="46" xfId="0" applyFont="1" applyBorder="1" applyAlignment="1">
      <alignment horizontal="center" vertical="center" wrapText="1"/>
    </xf>
    <xf numFmtId="168" fontId="8" fillId="0" borderId="46" xfId="6" applyNumberFormat="1" applyFont="1" applyBorder="1" applyAlignment="1">
      <alignment vertical="center" wrapText="1"/>
    </xf>
    <xf numFmtId="0" fontId="11" fillId="0" borderId="51" xfId="0" applyFont="1" applyBorder="1" applyAlignment="1">
      <alignment horizontal="left" wrapText="1"/>
    </xf>
    <xf numFmtId="0" fontId="0" fillId="0" borderId="51" xfId="0" applyBorder="1" applyAlignment="1">
      <alignment vertical="center" wrapText="1"/>
    </xf>
    <xf numFmtId="168" fontId="0" fillId="0" borderId="51" xfId="6" applyNumberFormat="1" applyFont="1" applyBorder="1" applyAlignment="1">
      <alignment vertical="center" wrapText="1"/>
    </xf>
    <xf numFmtId="165" fontId="11" fillId="0" borderId="51" xfId="0" applyNumberFormat="1" applyFont="1" applyBorder="1" applyAlignment="1">
      <alignment horizontal="center" vertical="center" wrapText="1"/>
    </xf>
    <xf numFmtId="0" fontId="16" fillId="5" borderId="4" xfId="0" applyFont="1" applyFill="1" applyBorder="1" applyAlignment="1">
      <alignment horizontal="center" vertical="center" wrapText="1"/>
    </xf>
    <xf numFmtId="0" fontId="8" fillId="5" borderId="25" xfId="0" applyFont="1" applyFill="1" applyBorder="1" applyAlignment="1">
      <alignment vertical="center" wrapText="1"/>
    </xf>
    <xf numFmtId="0" fontId="8" fillId="5" borderId="21" xfId="0" applyFont="1" applyFill="1" applyBorder="1" applyAlignment="1">
      <alignment vertical="center" wrapText="1"/>
    </xf>
    <xf numFmtId="168" fontId="8" fillId="5" borderId="21" xfId="6" applyNumberFormat="1" applyFont="1" applyFill="1" applyBorder="1" applyAlignment="1">
      <alignment vertical="center" wrapText="1"/>
    </xf>
    <xf numFmtId="168" fontId="8" fillId="5" borderId="46" xfId="6" applyNumberFormat="1" applyFont="1" applyFill="1" applyBorder="1" applyAlignment="1">
      <alignment vertical="center" wrapText="1"/>
    </xf>
    <xf numFmtId="168" fontId="8" fillId="5" borderId="25" xfId="6" applyNumberFormat="1" applyFont="1" applyFill="1" applyBorder="1" applyAlignment="1">
      <alignment vertical="center" wrapText="1"/>
    </xf>
    <xf numFmtId="0" fontId="8" fillId="5" borderId="17" xfId="0" applyFont="1" applyFill="1" applyBorder="1" applyAlignment="1">
      <alignment vertical="center" wrapText="1"/>
    </xf>
    <xf numFmtId="0" fontId="13" fillId="5" borderId="48" xfId="0" applyFont="1" applyFill="1" applyBorder="1" applyAlignment="1">
      <alignment vertical="center" wrapText="1"/>
    </xf>
    <xf numFmtId="0" fontId="13" fillId="5" borderId="25" xfId="0" applyFont="1" applyFill="1" applyBorder="1" applyAlignment="1">
      <alignment horizontal="left" vertical="center" wrapText="1"/>
    </xf>
    <xf numFmtId="0" fontId="11" fillId="0" borderId="46" xfId="0" applyFont="1" applyBorder="1" applyAlignment="1">
      <alignment horizontal="left" vertical="center" wrapText="1"/>
    </xf>
    <xf numFmtId="0" fontId="8" fillId="0" borderId="51" xfId="0" applyFont="1" applyBorder="1" applyAlignment="1">
      <alignment vertical="center" wrapText="1"/>
    </xf>
    <xf numFmtId="0" fontId="8" fillId="0" borderId="21" xfId="0" applyFont="1" applyBorder="1" applyAlignment="1">
      <alignment horizontal="center" vertical="center" wrapText="1"/>
    </xf>
    <xf numFmtId="168" fontId="8" fillId="0" borderId="21" xfId="6" applyNumberFormat="1" applyFont="1" applyBorder="1" applyAlignment="1">
      <alignment horizontal="center" vertical="center" wrapText="1"/>
    </xf>
    <xf numFmtId="168" fontId="8" fillId="0" borderId="46" xfId="6" applyNumberFormat="1" applyFont="1" applyBorder="1" applyAlignment="1">
      <alignment horizontal="center" vertical="center" wrapText="1"/>
    </xf>
    <xf numFmtId="0" fontId="9" fillId="0" borderId="46" xfId="2" applyFont="1" applyBorder="1" applyAlignment="1">
      <alignment horizontal="center" vertical="center" wrapText="1"/>
    </xf>
    <xf numFmtId="166" fontId="29" fillId="2" borderId="46" xfId="2" applyNumberFormat="1" applyFont="1" applyFill="1" applyBorder="1" applyAlignment="1">
      <alignment horizontal="center" vertical="center" wrapText="1"/>
    </xf>
    <xf numFmtId="0" fontId="9" fillId="0" borderId="46" xfId="2" applyFont="1" applyBorder="1" applyAlignment="1">
      <alignment vertical="center" wrapText="1"/>
    </xf>
    <xf numFmtId="167" fontId="9" fillId="2" borderId="46" xfId="2" applyNumberFormat="1" applyFont="1" applyFill="1" applyBorder="1" applyAlignment="1">
      <alignment vertical="center" wrapText="1"/>
    </xf>
    <xf numFmtId="167" fontId="14" fillId="2" borderId="46" xfId="0" applyNumberFormat="1" applyFont="1" applyFill="1" applyBorder="1" applyAlignment="1">
      <alignment horizontal="center" vertical="center" wrapText="1"/>
    </xf>
    <xf numFmtId="0" fontId="8" fillId="5" borderId="51" xfId="0" applyFont="1" applyFill="1" applyBorder="1" applyAlignment="1">
      <alignment vertical="center" wrapText="1"/>
    </xf>
    <xf numFmtId="0" fontId="13" fillId="10" borderId="18" xfId="0" applyFont="1" applyFill="1" applyBorder="1" applyAlignment="1">
      <alignment vertical="center" wrapText="1"/>
    </xf>
    <xf numFmtId="0" fontId="13" fillId="10" borderId="46" xfId="0" applyFont="1" applyFill="1" applyBorder="1" applyAlignment="1">
      <alignment vertical="center" wrapText="1"/>
    </xf>
    <xf numFmtId="0" fontId="8" fillId="5" borderId="46" xfId="0" applyFont="1" applyFill="1" applyBorder="1" applyAlignment="1">
      <alignment horizontal="left" vertical="center" wrapText="1"/>
    </xf>
    <xf numFmtId="0" fontId="13" fillId="5" borderId="31" xfId="0" applyFont="1" applyFill="1" applyBorder="1" applyAlignment="1">
      <alignment vertical="center" wrapText="1"/>
    </xf>
    <xf numFmtId="0" fontId="13" fillId="9" borderId="31" xfId="0" applyFont="1" applyFill="1" applyBorder="1" applyAlignment="1">
      <alignment vertical="center" wrapText="1"/>
    </xf>
    <xf numFmtId="0" fontId="13" fillId="5" borderId="55" xfId="0" applyFont="1" applyFill="1" applyBorder="1" applyAlignment="1">
      <alignment vertical="center" wrapText="1"/>
    </xf>
    <xf numFmtId="44" fontId="11" fillId="0" borderId="21" xfId="1" applyFont="1" applyFill="1" applyBorder="1" applyAlignment="1" applyProtection="1">
      <alignment horizontal="center" vertical="center" wrapText="1"/>
    </xf>
    <xf numFmtId="168" fontId="8" fillId="5" borderId="20" xfId="6" applyNumberFormat="1" applyFont="1" applyFill="1" applyBorder="1" applyAlignment="1">
      <alignment vertical="center" wrapText="1"/>
    </xf>
    <xf numFmtId="0" fontId="9" fillId="0" borderId="56" xfId="2" applyFont="1" applyBorder="1" applyAlignment="1">
      <alignment horizontal="center" vertical="center" wrapText="1"/>
    </xf>
    <xf numFmtId="0" fontId="9" fillId="0" borderId="57" xfId="2" applyFont="1" applyBorder="1" applyAlignment="1">
      <alignment horizontal="center" vertical="center" wrapText="1"/>
    </xf>
    <xf numFmtId="166" fontId="29" fillId="2" borderId="57" xfId="2" applyNumberFormat="1" applyFont="1" applyFill="1" applyBorder="1" applyAlignment="1">
      <alignment horizontal="center" vertical="center" wrapText="1"/>
    </xf>
    <xf numFmtId="0" fontId="9" fillId="0" borderId="58" xfId="2" applyFont="1" applyBorder="1" applyAlignment="1">
      <alignment vertical="center" wrapText="1"/>
    </xf>
    <xf numFmtId="167" fontId="9" fillId="2" borderId="58" xfId="2" applyNumberFormat="1" applyFont="1" applyFill="1" applyBorder="1" applyAlignment="1">
      <alignment vertical="center" wrapText="1"/>
    </xf>
    <xf numFmtId="0" fontId="9" fillId="0" borderId="59" xfId="2" applyFont="1" applyBorder="1" applyAlignment="1">
      <alignment horizontal="center" vertical="center" wrapText="1"/>
    </xf>
    <xf numFmtId="167" fontId="14" fillId="2" borderId="51" xfId="0" applyNumberFormat="1" applyFont="1" applyFill="1" applyBorder="1" applyAlignment="1">
      <alignment horizontal="center" vertical="center" wrapText="1"/>
    </xf>
    <xf numFmtId="166" fontId="29" fillId="2" borderId="51" xfId="2" applyNumberFormat="1" applyFont="1" applyFill="1" applyBorder="1" applyAlignment="1">
      <alignment horizontal="center" vertical="center" wrapText="1"/>
    </xf>
    <xf numFmtId="0" fontId="19" fillId="0" borderId="51" xfId="2" applyFont="1" applyBorder="1" applyAlignment="1">
      <alignment vertical="center" wrapText="1"/>
    </xf>
    <xf numFmtId="167" fontId="19" fillId="2" borderId="51" xfId="2" applyNumberFormat="1" applyFont="1" applyFill="1" applyBorder="1" applyAlignment="1">
      <alignment vertical="center" wrapText="1"/>
    </xf>
    <xf numFmtId="0" fontId="19" fillId="0" borderId="51" xfId="2" applyFont="1" applyBorder="1" applyAlignment="1">
      <alignment horizontal="center" vertical="center" wrapText="1"/>
    </xf>
    <xf numFmtId="0" fontId="31" fillId="0" borderId="22" xfId="2" applyFont="1" applyBorder="1" applyAlignment="1">
      <alignment horizontal="left" vertical="center" wrapText="1"/>
    </xf>
    <xf numFmtId="0" fontId="11" fillId="0" borderId="26" xfId="0" applyFont="1" applyBorder="1" applyAlignment="1">
      <alignment horizontal="left" vertical="center" wrapText="1"/>
    </xf>
    <xf numFmtId="0" fontId="9" fillId="0" borderId="51" xfId="2" applyFont="1" applyBorder="1" applyAlignment="1">
      <alignment horizontal="center" vertical="center" wrapText="1"/>
    </xf>
    <xf numFmtId="0" fontId="9" fillId="0" borderId="51" xfId="2" applyFont="1" applyBorder="1" applyAlignment="1">
      <alignment vertical="center" wrapText="1"/>
    </xf>
    <xf numFmtId="9" fontId="10" fillId="0" borderId="20" xfId="4" applyFont="1" applyFill="1" applyBorder="1" applyAlignment="1">
      <alignment horizontal="center" vertical="center" wrapText="1"/>
    </xf>
    <xf numFmtId="0" fontId="13" fillId="0" borderId="51" xfId="3" applyFont="1" applyBorder="1" applyAlignment="1">
      <alignment vertical="center" wrapText="1"/>
    </xf>
    <xf numFmtId="0" fontId="13" fillId="5" borderId="51" xfId="3" applyFont="1" applyFill="1" applyBorder="1" applyAlignment="1">
      <alignment vertical="center" wrapText="1"/>
    </xf>
    <xf numFmtId="0" fontId="13" fillId="9" borderId="20" xfId="0" applyFont="1" applyFill="1" applyBorder="1" applyAlignment="1">
      <alignment vertical="center" wrapText="1"/>
    </xf>
    <xf numFmtId="0" fontId="13" fillId="9" borderId="62" xfId="0" applyFont="1" applyFill="1" applyBorder="1" applyAlignment="1">
      <alignment vertical="center" wrapText="1"/>
    </xf>
    <xf numFmtId="0" fontId="13" fillId="0" borderId="61" xfId="0" applyFont="1" applyBorder="1" applyAlignment="1">
      <alignment vertical="center" wrapText="1"/>
    </xf>
    <xf numFmtId="0" fontId="13" fillId="0" borderId="60" xfId="0" applyFont="1" applyBorder="1" applyAlignment="1">
      <alignment vertical="center" wrapText="1"/>
    </xf>
    <xf numFmtId="0" fontId="9" fillId="2" borderId="1" xfId="0" applyFont="1" applyFill="1" applyBorder="1" applyAlignment="1">
      <alignment horizontal="center" wrapText="1"/>
    </xf>
    <xf numFmtId="49" fontId="34" fillId="5" borderId="52" xfId="0" applyNumberFormat="1" applyFont="1" applyFill="1" applyBorder="1" applyAlignment="1">
      <alignment horizontal="left" vertical="center" wrapText="1"/>
    </xf>
    <xf numFmtId="49" fontId="34" fillId="5" borderId="9" xfId="0" applyNumberFormat="1" applyFont="1" applyFill="1" applyBorder="1" applyAlignment="1">
      <alignment horizontal="left" vertical="center" wrapText="1"/>
    </xf>
    <xf numFmtId="0" fontId="11" fillId="0" borderId="12" xfId="0" applyFont="1" applyBorder="1" applyAlignment="1">
      <alignment horizontal="left" wrapText="1"/>
    </xf>
    <xf numFmtId="0" fontId="11" fillId="0" borderId="13" xfId="0" applyFont="1" applyBorder="1" applyAlignment="1">
      <alignment horizontal="left" wrapText="1"/>
    </xf>
    <xf numFmtId="0" fontId="11" fillId="0" borderId="14" xfId="0" applyFont="1" applyBorder="1" applyAlignment="1">
      <alignment horizontal="left" wrapText="1"/>
    </xf>
    <xf numFmtId="0" fontId="17" fillId="0" borderId="1" xfId="0" applyFont="1" applyBorder="1" applyAlignment="1">
      <alignment horizontal="center" wrapText="1"/>
    </xf>
    <xf numFmtId="0" fontId="17" fillId="0" borderId="4" xfId="0" applyFont="1" applyBorder="1" applyAlignment="1">
      <alignment horizontal="center" wrapText="1"/>
    </xf>
    <xf numFmtId="0" fontId="12" fillId="0" borderId="7" xfId="0" applyFont="1" applyBorder="1" applyAlignment="1">
      <alignment horizontal="center" wrapText="1"/>
    </xf>
    <xf numFmtId="0" fontId="12" fillId="0" borderId="13" xfId="0" applyFont="1" applyBorder="1" applyAlignment="1">
      <alignment horizontal="center" wrapText="1"/>
    </xf>
    <xf numFmtId="0" fontId="12" fillId="0" borderId="14" xfId="0" applyFont="1" applyBorder="1" applyAlignment="1">
      <alignment horizontal="center" wrapText="1"/>
    </xf>
    <xf numFmtId="0" fontId="10" fillId="5" borderId="27" xfId="0" applyFont="1" applyFill="1" applyBorder="1" applyAlignment="1">
      <alignment horizontal="left" vertical="center" wrapText="1"/>
    </xf>
    <xf numFmtId="0" fontId="10" fillId="5" borderId="9" xfId="0" applyFont="1" applyFill="1" applyBorder="1" applyAlignment="1">
      <alignment horizontal="left" vertical="center" wrapText="1"/>
    </xf>
    <xf numFmtId="0" fontId="11" fillId="0" borderId="12" xfId="0" applyFont="1" applyBorder="1" applyAlignment="1">
      <alignment horizontal="center" wrapText="1"/>
    </xf>
    <xf numFmtId="0" fontId="11" fillId="0" borderId="13" xfId="0" applyFont="1" applyBorder="1" applyAlignment="1">
      <alignment horizontal="center" wrapText="1"/>
    </xf>
    <xf numFmtId="0" fontId="11" fillId="0" borderId="14" xfId="0" applyFont="1" applyBorder="1" applyAlignment="1">
      <alignment horizontal="center" wrapText="1"/>
    </xf>
    <xf numFmtId="0" fontId="10" fillId="8" borderId="12" xfId="0" applyFont="1" applyFill="1" applyBorder="1" applyAlignment="1">
      <alignment horizontal="left" vertical="center" wrapText="1"/>
    </xf>
    <xf numFmtId="0" fontId="10" fillId="8" borderId="13" xfId="0" applyFont="1" applyFill="1" applyBorder="1" applyAlignment="1">
      <alignment horizontal="left" vertical="center" wrapText="1"/>
    </xf>
    <xf numFmtId="0" fontId="10" fillId="8" borderId="14" xfId="0" applyFont="1" applyFill="1" applyBorder="1" applyAlignment="1">
      <alignment horizontal="left" vertical="center" wrapText="1"/>
    </xf>
    <xf numFmtId="0" fontId="11" fillId="0" borderId="52" xfId="0" applyFont="1" applyBorder="1" applyAlignment="1">
      <alignment horizontal="center" wrapText="1"/>
    </xf>
    <xf numFmtId="0" fontId="11" fillId="0" borderId="53" xfId="0" applyFont="1" applyBorder="1" applyAlignment="1">
      <alignment horizontal="center" wrapText="1"/>
    </xf>
    <xf numFmtId="0" fontId="11" fillId="0" borderId="54" xfId="0" applyFont="1" applyBorder="1" applyAlignment="1">
      <alignment horizontal="center" wrapText="1"/>
    </xf>
    <xf numFmtId="0" fontId="11" fillId="0" borderId="7" xfId="0" applyFont="1" applyBorder="1" applyAlignment="1">
      <alignment horizontal="center" wrapText="1"/>
    </xf>
    <xf numFmtId="0" fontId="11" fillId="0" borderId="8" xfId="0" applyFont="1" applyBorder="1" applyAlignment="1">
      <alignment horizontal="center" wrapText="1"/>
    </xf>
    <xf numFmtId="0" fontId="11" fillId="0" borderId="46" xfId="0" applyFont="1" applyBorder="1" applyAlignment="1">
      <alignment horizontal="center" wrapText="1"/>
    </xf>
    <xf numFmtId="0" fontId="21" fillId="5" borderId="1" xfId="0" applyFont="1" applyFill="1" applyBorder="1" applyAlignment="1">
      <alignment horizontal="left" wrapText="1"/>
    </xf>
    <xf numFmtId="0" fontId="21" fillId="5" borderId="4" xfId="0" applyFont="1" applyFill="1" applyBorder="1" applyAlignment="1">
      <alignment horizontal="left" wrapText="1"/>
    </xf>
    <xf numFmtId="0" fontId="12" fillId="0" borderId="12" xfId="0" applyFont="1" applyBorder="1" applyAlignment="1">
      <alignment horizontal="center" wrapText="1"/>
    </xf>
    <xf numFmtId="0" fontId="10" fillId="5" borderId="12" xfId="0" applyFont="1" applyFill="1" applyBorder="1" applyAlignment="1">
      <alignment vertical="center" wrapText="1"/>
    </xf>
    <xf numFmtId="0" fontId="10" fillId="5" borderId="13" xfId="0" applyFont="1" applyFill="1" applyBorder="1" applyAlignment="1">
      <alignment vertical="center" wrapText="1"/>
    </xf>
    <xf numFmtId="0" fontId="10" fillId="5" borderId="14" xfId="0" applyFont="1" applyFill="1" applyBorder="1" applyAlignment="1">
      <alignment vertical="center" wrapText="1"/>
    </xf>
    <xf numFmtId="0" fontId="10" fillId="8" borderId="7" xfId="0" applyFont="1" applyFill="1" applyBorder="1" applyAlignment="1">
      <alignment horizontal="left" vertical="center" wrapText="1"/>
    </xf>
    <xf numFmtId="0" fontId="10" fillId="8" borderId="8" xfId="0" applyFont="1" applyFill="1" applyBorder="1" applyAlignment="1">
      <alignment horizontal="left" vertical="center" wrapText="1"/>
    </xf>
    <xf numFmtId="0" fontId="10" fillId="8" borderId="9" xfId="0" applyFont="1" applyFill="1" applyBorder="1" applyAlignment="1">
      <alignment horizontal="left" vertical="center" wrapText="1"/>
    </xf>
    <xf numFmtId="0" fontId="10" fillId="5" borderId="12" xfId="0" applyFont="1" applyFill="1" applyBorder="1" applyAlignment="1">
      <alignment horizontal="left" vertical="center" wrapText="1"/>
    </xf>
    <xf numFmtId="0" fontId="10" fillId="5" borderId="14" xfId="0" applyFont="1" applyFill="1" applyBorder="1" applyAlignment="1">
      <alignment horizontal="left" vertical="center" wrapText="1"/>
    </xf>
    <xf numFmtId="0" fontId="11" fillId="0" borderId="47" xfId="0" applyFont="1" applyBorder="1" applyAlignment="1">
      <alignment horizontal="center" wrapText="1"/>
    </xf>
    <xf numFmtId="0" fontId="11" fillId="0" borderId="9" xfId="0" applyFont="1" applyBorder="1" applyAlignment="1">
      <alignment horizontal="center" wrapText="1"/>
    </xf>
    <xf numFmtId="0" fontId="2"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10" fillId="13" borderId="27" xfId="0" applyFont="1" applyFill="1" applyBorder="1" applyAlignment="1">
      <alignment horizontal="left" vertical="center"/>
    </xf>
    <xf numFmtId="0" fontId="10" fillId="13" borderId="39" xfId="0" applyFont="1" applyFill="1" applyBorder="1" applyAlignment="1">
      <alignment horizontal="left" vertical="center"/>
    </xf>
    <xf numFmtId="0" fontId="10" fillId="13" borderId="40" xfId="0" applyFont="1" applyFill="1" applyBorder="1" applyAlignment="1">
      <alignment horizontal="left" vertical="center"/>
    </xf>
    <xf numFmtId="0" fontId="10" fillId="8" borderId="27" xfId="0" applyFont="1" applyFill="1" applyBorder="1" applyAlignment="1">
      <alignment horizontal="left" vertical="center" wrapText="1"/>
    </xf>
    <xf numFmtId="0" fontId="10" fillId="8" borderId="39" xfId="0" applyFont="1" applyFill="1" applyBorder="1" applyAlignment="1">
      <alignment horizontal="left" vertical="center" wrapText="1"/>
    </xf>
    <xf numFmtId="0" fontId="10" fillId="8" borderId="40" xfId="0" applyFont="1" applyFill="1" applyBorder="1" applyAlignment="1">
      <alignment horizontal="left" vertical="center" wrapText="1"/>
    </xf>
    <xf numFmtId="0" fontId="16" fillId="8" borderId="38" xfId="0" applyFont="1" applyFill="1" applyBorder="1" applyAlignment="1">
      <alignment horizontal="left" vertical="center" wrapText="1"/>
    </xf>
    <xf numFmtId="0" fontId="16" fillId="8" borderId="39" xfId="0" applyFont="1" applyFill="1" applyBorder="1" applyAlignment="1">
      <alignment horizontal="left" vertical="center" wrapText="1"/>
    </xf>
    <xf numFmtId="0" fontId="16" fillId="8" borderId="40" xfId="0" applyFont="1" applyFill="1" applyBorder="1" applyAlignment="1">
      <alignment horizontal="left" vertical="center" wrapText="1"/>
    </xf>
    <xf numFmtId="0" fontId="16" fillId="8" borderId="13" xfId="0" applyFont="1" applyFill="1" applyBorder="1" applyAlignment="1">
      <alignment horizontal="left" vertical="center" wrapText="1"/>
    </xf>
    <xf numFmtId="0" fontId="10" fillId="5" borderId="38" xfId="0" applyFont="1" applyFill="1" applyBorder="1" applyAlignment="1">
      <alignment horizontal="left" vertical="center" wrapText="1"/>
    </xf>
    <xf numFmtId="0" fontId="10" fillId="5" borderId="39" xfId="0" applyFont="1" applyFill="1" applyBorder="1" applyAlignment="1">
      <alignment horizontal="left" vertical="center" wrapText="1"/>
    </xf>
    <xf numFmtId="0" fontId="10" fillId="5" borderId="40" xfId="0" applyFont="1" applyFill="1" applyBorder="1" applyAlignment="1">
      <alignment horizontal="left" vertical="center" wrapText="1"/>
    </xf>
    <xf numFmtId="0" fontId="8" fillId="11" borderId="32" xfId="0" applyFont="1" applyFill="1" applyBorder="1" applyAlignment="1">
      <alignment horizontal="center" vertical="center"/>
    </xf>
    <xf numFmtId="0" fontId="10" fillId="8" borderId="1" xfId="0" applyFont="1" applyFill="1" applyBorder="1" applyAlignment="1">
      <alignment horizontal="left" vertical="center" wrapText="1"/>
    </xf>
    <xf numFmtId="0" fontId="10" fillId="8" borderId="4" xfId="0" applyFont="1" applyFill="1" applyBorder="1" applyAlignment="1">
      <alignment horizontal="left" vertical="center" wrapText="1"/>
    </xf>
    <xf numFmtId="0" fontId="10" fillId="8" borderId="45" xfId="0" applyFont="1" applyFill="1" applyBorder="1" applyAlignment="1">
      <alignment horizontal="left" vertical="center" wrapText="1"/>
    </xf>
    <xf numFmtId="0" fontId="10" fillId="8" borderId="0" xfId="0" applyFont="1" applyFill="1" applyAlignment="1">
      <alignment horizontal="left" vertical="center" wrapText="1"/>
    </xf>
    <xf numFmtId="0" fontId="10" fillId="8" borderId="43" xfId="0" applyFont="1" applyFill="1" applyBorder="1" applyAlignment="1">
      <alignment horizontal="left" vertical="center" wrapText="1"/>
    </xf>
  </cellXfs>
  <cellStyles count="9">
    <cellStyle name="Dziesiętny" xfId="6" builtinId="3"/>
    <cellStyle name="Excel Built-in Normal" xfId="2" xr:uid="{8A04E55A-92BB-45D9-9966-17BB45782DCB}"/>
    <cellStyle name="Excel Built-in Normal 1" xfId="7" xr:uid="{846855FB-0D0C-4219-BD1E-5DD8CDD93B55}"/>
    <cellStyle name="Excel_BuiltIn_Comma" xfId="8" xr:uid="{B654C6BB-22D9-4ADD-8C96-B9B580842968}"/>
    <cellStyle name="Normalny" xfId="0" builtinId="0"/>
    <cellStyle name="Normalny 2" xfId="3" xr:uid="{76D56D7A-F900-4F19-A7BB-241FA65C0683}"/>
    <cellStyle name="Normalny 5" xfId="5" xr:uid="{629544FA-38C2-409A-907A-A71B1EDEDAA0}"/>
    <cellStyle name="Procentowy" xfId="4" builtinId="5"/>
    <cellStyle name="Walutowy" xfId="1" builtinId="4"/>
  </cellStyles>
  <dxfs count="8">
    <dxf>
      <font>
        <color rgb="FFFF0000"/>
      </font>
    </dxf>
    <dxf>
      <font>
        <color rgb="FFFF0000"/>
      </font>
    </dxf>
    <dxf>
      <font>
        <color rgb="FFFF0000"/>
      </font>
    </dxf>
    <dxf>
      <font>
        <color rgb="FFFF0000"/>
      </font>
    </dxf>
    <dxf>
      <font>
        <color rgb="FFFF0000"/>
      </font>
    </dxf>
    <dxf>
      <font>
        <color rgb="FFFF0000"/>
      </font>
    </dxf>
    <dxf>
      <font>
        <color rgb="FFFF0000"/>
      </font>
    </dxf>
    <dxf>
      <font>
        <color rgb="FFFF0000"/>
      </font>
    </dxf>
  </dxfs>
  <tableStyles count="0" defaultTableStyle="TableStyleMedium2" defaultPivotStyle="PivotStyleLight16"/>
  <colors>
    <mruColors>
      <color rgb="FFF4F480"/>
      <color rgb="FFC3936B"/>
      <color rgb="FFA6A0D0"/>
      <color rgb="FFFED8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071A64-0328-4CB3-9C19-9CD0EFC9E5E4}">
  <dimension ref="A1:M881"/>
  <sheetViews>
    <sheetView tabSelected="1" topLeftCell="A146" workbookViewId="0">
      <selection activeCell="Q155" sqref="Q155"/>
    </sheetView>
  </sheetViews>
  <sheetFormatPr defaultColWidth="9.140625" defaultRowHeight="12.75" x14ac:dyDescent="0.2"/>
  <cols>
    <col min="1" max="1" width="4.42578125" style="66" customWidth="1"/>
    <col min="2" max="2" width="65.28515625" style="85" customWidth="1"/>
    <col min="3" max="3" width="29.140625" style="3" customWidth="1"/>
    <col min="4" max="4" width="11" style="3" customWidth="1"/>
    <col min="5" max="5" width="10" style="136" customWidth="1"/>
    <col min="6" max="6" width="11" style="3" customWidth="1"/>
    <col min="7" max="7" width="12.140625" style="3" customWidth="1"/>
    <col min="8" max="8" width="7.85546875" style="3" customWidth="1"/>
    <col min="9" max="9" width="11.7109375" style="3" bestFit="1" customWidth="1"/>
    <col min="10" max="10" width="11" style="3" customWidth="1"/>
    <col min="11" max="11" width="12" style="3" customWidth="1"/>
    <col min="12" max="12" width="11.28515625" style="3" customWidth="1"/>
    <col min="13" max="13" width="13.85546875" style="3" bestFit="1" customWidth="1"/>
    <col min="14" max="16384" width="9.140625" style="3"/>
  </cols>
  <sheetData>
    <row r="1" spans="1:13" x14ac:dyDescent="0.2">
      <c r="A1" s="1"/>
      <c r="B1" s="457" t="s">
        <v>105</v>
      </c>
      <c r="C1" s="457"/>
      <c r="D1" s="457"/>
      <c r="E1" s="457"/>
      <c r="F1" s="1"/>
      <c r="G1" s="109"/>
      <c r="H1" s="1"/>
      <c r="I1" s="1"/>
      <c r="J1" s="1"/>
      <c r="K1" s="1"/>
      <c r="L1" s="1"/>
      <c r="M1" s="1"/>
    </row>
    <row r="2" spans="1:13" x14ac:dyDescent="0.2">
      <c r="A2" s="1"/>
      <c r="B2" s="81"/>
      <c r="C2" s="2"/>
      <c r="D2" s="1"/>
      <c r="E2" s="121"/>
      <c r="F2" s="1"/>
      <c r="G2" s="109"/>
      <c r="H2" s="1"/>
      <c r="I2" s="1"/>
      <c r="J2" s="1"/>
      <c r="K2" s="1"/>
      <c r="L2" s="457" t="s">
        <v>0</v>
      </c>
      <c r="M2" s="457"/>
    </row>
    <row r="3" spans="1:13" ht="38.25" customHeight="1" x14ac:dyDescent="0.2">
      <c r="A3" s="1"/>
      <c r="B3" s="82"/>
      <c r="C3" s="457" t="s">
        <v>1</v>
      </c>
      <c r="D3" s="457"/>
      <c r="E3" s="457"/>
      <c r="F3" s="1"/>
      <c r="G3" s="109"/>
      <c r="H3" s="1"/>
      <c r="I3" s="1"/>
      <c r="J3" s="1"/>
      <c r="K3" s="1"/>
      <c r="L3" s="1"/>
      <c r="M3" s="1"/>
    </row>
    <row r="4" spans="1:13" ht="27" customHeight="1" x14ac:dyDescent="0.2">
      <c r="A4" s="1"/>
      <c r="B4" s="83" t="s">
        <v>2</v>
      </c>
      <c r="C4" s="4"/>
      <c r="D4" s="5"/>
      <c r="E4" s="122"/>
      <c r="F4" s="5"/>
      <c r="G4" s="110"/>
      <c r="H4" s="1"/>
      <c r="I4" s="1"/>
      <c r="J4" s="1"/>
      <c r="K4" s="1"/>
      <c r="L4" s="1"/>
      <c r="M4" s="1"/>
    </row>
    <row r="5" spans="1:13" ht="27" customHeight="1" x14ac:dyDescent="0.2">
      <c r="A5" s="1"/>
      <c r="B5" s="83" t="s">
        <v>19</v>
      </c>
      <c r="C5" s="4"/>
      <c r="D5" s="5"/>
      <c r="E5" s="122"/>
      <c r="F5" s="5"/>
      <c r="G5" s="110"/>
      <c r="H5" s="1"/>
      <c r="I5" s="1"/>
      <c r="J5" s="1"/>
      <c r="K5" s="1"/>
      <c r="L5" s="1"/>
      <c r="M5" s="1"/>
    </row>
    <row r="6" spans="1:13" ht="28.5" customHeight="1" x14ac:dyDescent="0.2">
      <c r="A6" s="1"/>
      <c r="B6" s="458" t="s">
        <v>3</v>
      </c>
      <c r="C6" s="458"/>
      <c r="D6" s="458"/>
      <c r="E6" s="458"/>
      <c r="F6" s="458"/>
      <c r="G6" s="458"/>
      <c r="H6" s="458"/>
      <c r="I6" s="458"/>
      <c r="J6" s="1"/>
      <c r="K6" s="1"/>
      <c r="L6" s="1"/>
      <c r="M6" s="1"/>
    </row>
    <row r="7" spans="1:13" ht="86.25" customHeight="1" x14ac:dyDescent="0.2">
      <c r="A7" s="1"/>
      <c r="B7" s="459" t="s">
        <v>4</v>
      </c>
      <c r="C7" s="459"/>
      <c r="D7" s="459"/>
      <c r="E7" s="459"/>
      <c r="F7" s="459"/>
      <c r="G7" s="459"/>
      <c r="H7" s="459"/>
      <c r="I7" s="459"/>
      <c r="J7" s="1"/>
      <c r="K7" s="1"/>
      <c r="L7" s="1"/>
      <c r="M7" s="1"/>
    </row>
    <row r="9" spans="1:13" ht="13.9" customHeight="1" x14ac:dyDescent="0.2">
      <c r="A9" s="419" t="s">
        <v>25</v>
      </c>
      <c r="B9" s="419"/>
      <c r="C9" s="419"/>
      <c r="D9" s="419"/>
      <c r="E9" s="419"/>
      <c r="F9" s="419"/>
      <c r="G9" s="419"/>
      <c r="H9" s="419"/>
      <c r="I9" s="419"/>
      <c r="J9" s="419"/>
      <c r="K9" s="419"/>
    </row>
    <row r="10" spans="1:13" ht="38.25" x14ac:dyDescent="0.2">
      <c r="A10" s="6" t="s">
        <v>5</v>
      </c>
      <c r="B10" s="84" t="s">
        <v>6</v>
      </c>
      <c r="C10" s="8" t="s">
        <v>7</v>
      </c>
      <c r="D10" s="7" t="s">
        <v>8</v>
      </c>
      <c r="E10" s="123" t="s">
        <v>9</v>
      </c>
      <c r="F10" s="9" t="s">
        <v>10</v>
      </c>
      <c r="G10" s="9" t="s">
        <v>11</v>
      </c>
      <c r="H10" s="9" t="s">
        <v>12</v>
      </c>
      <c r="I10" s="9" t="s">
        <v>20</v>
      </c>
      <c r="J10" s="10" t="s">
        <v>13</v>
      </c>
      <c r="K10" s="11" t="s">
        <v>21</v>
      </c>
    </row>
    <row r="11" spans="1:13" ht="25.5" x14ac:dyDescent="0.2">
      <c r="A11" s="32">
        <v>1</v>
      </c>
      <c r="B11" s="253" t="s">
        <v>106</v>
      </c>
      <c r="C11" s="33"/>
      <c r="D11" s="251" t="s">
        <v>27</v>
      </c>
      <c r="E11" s="252">
        <v>400</v>
      </c>
      <c r="F11" s="35"/>
      <c r="G11" s="111">
        <f>ROUND(E11*F11,2)</f>
        <v>0</v>
      </c>
      <c r="H11" s="36"/>
      <c r="I11" s="37">
        <f>ROUND(G11*H11,2)</f>
        <v>0</v>
      </c>
      <c r="J11" s="38">
        <f>ROUND(K11/E11,2)</f>
        <v>0</v>
      </c>
      <c r="K11" s="37">
        <f>ROUND(SUM(I11,G11),2)</f>
        <v>0</v>
      </c>
    </row>
    <row r="12" spans="1:13" ht="25.5" x14ac:dyDescent="0.2">
      <c r="A12" s="39">
        <v>2</v>
      </c>
      <c r="B12" s="253" t="s">
        <v>107</v>
      </c>
      <c r="C12" s="40"/>
      <c r="D12" s="251" t="s">
        <v>27</v>
      </c>
      <c r="E12" s="252">
        <v>400</v>
      </c>
      <c r="F12" s="41"/>
      <c r="G12" s="111">
        <f t="shared" ref="G12:G17" si="0">ROUND(E12*F12,2)</f>
        <v>0</v>
      </c>
      <c r="H12" s="42"/>
      <c r="I12" s="37">
        <f t="shared" ref="I12:I17" si="1">ROUND(G12*H12,2)</f>
        <v>0</v>
      </c>
      <c r="J12" s="38">
        <f t="shared" ref="J12:J17" si="2">ROUND(K12/E12,2)</f>
        <v>0</v>
      </c>
      <c r="K12" s="37">
        <f t="shared" ref="K12:K17" si="3">ROUND(SUM(I12,G12),2)</f>
        <v>0</v>
      </c>
    </row>
    <row r="13" spans="1:13" ht="25.5" x14ac:dyDescent="0.2">
      <c r="A13" s="32">
        <v>3</v>
      </c>
      <c r="B13" s="253" t="s">
        <v>108</v>
      </c>
      <c r="C13" s="33"/>
      <c r="D13" s="251" t="s">
        <v>27</v>
      </c>
      <c r="E13" s="252">
        <v>1100</v>
      </c>
      <c r="F13" s="35"/>
      <c r="G13" s="111">
        <f t="shared" si="0"/>
        <v>0</v>
      </c>
      <c r="H13" s="36"/>
      <c r="I13" s="37">
        <f t="shared" si="1"/>
        <v>0</v>
      </c>
      <c r="J13" s="38">
        <f t="shared" si="2"/>
        <v>0</v>
      </c>
      <c r="K13" s="37">
        <f t="shared" si="3"/>
        <v>0</v>
      </c>
    </row>
    <row r="14" spans="1:13" ht="25.5" x14ac:dyDescent="0.2">
      <c r="A14" s="39">
        <v>4</v>
      </c>
      <c r="B14" s="253" t="s">
        <v>109</v>
      </c>
      <c r="C14" s="40"/>
      <c r="D14" s="251" t="s">
        <v>27</v>
      </c>
      <c r="E14" s="252">
        <v>250</v>
      </c>
      <c r="F14" s="41"/>
      <c r="G14" s="111">
        <f t="shared" si="0"/>
        <v>0</v>
      </c>
      <c r="H14" s="42"/>
      <c r="I14" s="37">
        <f t="shared" si="1"/>
        <v>0</v>
      </c>
      <c r="J14" s="38">
        <f t="shared" si="2"/>
        <v>0</v>
      </c>
      <c r="K14" s="37">
        <f t="shared" si="3"/>
        <v>0</v>
      </c>
    </row>
    <row r="15" spans="1:13" ht="25.5" x14ac:dyDescent="0.2">
      <c r="A15" s="39">
        <v>5</v>
      </c>
      <c r="B15" s="253" t="s">
        <v>110</v>
      </c>
      <c r="C15" s="40"/>
      <c r="D15" s="251" t="s">
        <v>27</v>
      </c>
      <c r="E15" s="252">
        <v>400</v>
      </c>
      <c r="F15" s="41"/>
      <c r="G15" s="111">
        <f t="shared" si="0"/>
        <v>0</v>
      </c>
      <c r="H15" s="42"/>
      <c r="I15" s="37">
        <f t="shared" si="1"/>
        <v>0</v>
      </c>
      <c r="J15" s="38">
        <f t="shared" si="2"/>
        <v>0</v>
      </c>
      <c r="K15" s="37">
        <f t="shared" si="3"/>
        <v>0</v>
      </c>
    </row>
    <row r="16" spans="1:13" ht="25.5" x14ac:dyDescent="0.2">
      <c r="A16" s="39">
        <v>6</v>
      </c>
      <c r="B16" s="254" t="s">
        <v>111</v>
      </c>
      <c r="C16" s="40"/>
      <c r="D16" s="251" t="s">
        <v>27</v>
      </c>
      <c r="E16" s="252">
        <v>1000</v>
      </c>
      <c r="F16" s="41"/>
      <c r="G16" s="111">
        <f t="shared" si="0"/>
        <v>0</v>
      </c>
      <c r="H16" s="42"/>
      <c r="I16" s="37">
        <f t="shared" si="1"/>
        <v>0</v>
      </c>
      <c r="J16" s="38">
        <f t="shared" si="2"/>
        <v>0</v>
      </c>
      <c r="K16" s="37">
        <f t="shared" si="3"/>
        <v>0</v>
      </c>
    </row>
    <row r="17" spans="1:12" ht="25.5" x14ac:dyDescent="0.2">
      <c r="A17" s="39">
        <v>7</v>
      </c>
      <c r="B17" s="255" t="s">
        <v>112</v>
      </c>
      <c r="C17" s="40"/>
      <c r="D17" s="256" t="s">
        <v>27</v>
      </c>
      <c r="E17" s="257">
        <v>1700</v>
      </c>
      <c r="F17" s="258"/>
      <c r="G17" s="259">
        <f t="shared" si="0"/>
        <v>0</v>
      </c>
      <c r="H17" s="42"/>
      <c r="I17" s="37">
        <f t="shared" si="1"/>
        <v>0</v>
      </c>
      <c r="J17" s="38">
        <f t="shared" si="2"/>
        <v>0</v>
      </c>
      <c r="K17" s="37">
        <f t="shared" si="3"/>
        <v>0</v>
      </c>
    </row>
    <row r="18" spans="1:12" ht="26.25" customHeight="1" x14ac:dyDescent="0.2">
      <c r="A18" s="466" t="s">
        <v>48</v>
      </c>
      <c r="B18" s="467"/>
      <c r="C18" s="468"/>
      <c r="D18" s="251"/>
      <c r="E18" s="252"/>
      <c r="F18" s="43" t="s">
        <v>15</v>
      </c>
      <c r="G18" s="112">
        <f>SUM(G11:G17)</f>
        <v>0</v>
      </c>
      <c r="H18" s="44" t="s">
        <v>16</v>
      </c>
      <c r="I18" s="45">
        <f>SUM(I11:I17)</f>
        <v>0</v>
      </c>
      <c r="J18" s="43" t="s">
        <v>17</v>
      </c>
      <c r="K18" s="46">
        <f>SUM(K11:K17)</f>
        <v>0</v>
      </c>
    </row>
    <row r="19" spans="1:12" ht="25.5" customHeight="1" x14ac:dyDescent="0.2">
      <c r="A19" s="460" t="s">
        <v>150</v>
      </c>
      <c r="B19" s="461"/>
      <c r="C19" s="461"/>
      <c r="D19" s="461"/>
      <c r="E19" s="462"/>
      <c r="F19" s="43"/>
      <c r="G19" s="260"/>
      <c r="H19" s="44"/>
      <c r="I19" s="261"/>
      <c r="J19" s="43"/>
      <c r="K19" s="262"/>
      <c r="L19" s="270"/>
    </row>
    <row r="22" spans="1:12" ht="13.9" customHeight="1" x14ac:dyDescent="0.2">
      <c r="A22" s="419" t="s">
        <v>26</v>
      </c>
      <c r="B22" s="419"/>
      <c r="C22" s="419"/>
      <c r="D22" s="419"/>
      <c r="E22" s="419"/>
      <c r="F22" s="419"/>
      <c r="G22" s="419"/>
      <c r="H22" s="419"/>
      <c r="I22" s="419"/>
      <c r="J22" s="419"/>
      <c r="K22" s="419"/>
    </row>
    <row r="23" spans="1:12" ht="38.25" x14ac:dyDescent="0.2">
      <c r="A23" s="6" t="s">
        <v>5</v>
      </c>
      <c r="B23" s="231" t="s">
        <v>6</v>
      </c>
      <c r="C23" s="8" t="s">
        <v>7</v>
      </c>
      <c r="D23" s="7" t="s">
        <v>8</v>
      </c>
      <c r="E23" s="123" t="s">
        <v>9</v>
      </c>
      <c r="F23" s="9" t="s">
        <v>10</v>
      </c>
      <c r="G23" s="9" t="s">
        <v>11</v>
      </c>
      <c r="H23" s="9" t="s">
        <v>12</v>
      </c>
      <c r="I23" s="9" t="s">
        <v>20</v>
      </c>
      <c r="J23" s="10" t="s">
        <v>13</v>
      </c>
      <c r="K23" s="11" t="s">
        <v>21</v>
      </c>
    </row>
    <row r="24" spans="1:12" ht="38.25" x14ac:dyDescent="0.2">
      <c r="A24" s="32">
        <v>1</v>
      </c>
      <c r="B24" s="263" t="s">
        <v>113</v>
      </c>
      <c r="C24" s="33"/>
      <c r="D24" s="34" t="s">
        <v>49</v>
      </c>
      <c r="E24" s="124">
        <v>118400</v>
      </c>
      <c r="F24" s="35"/>
      <c r="G24" s="111">
        <f>ROUND(E24*F24,2)</f>
        <v>0</v>
      </c>
      <c r="H24" s="36"/>
      <c r="I24" s="37">
        <f>ROUND(G24*H24,2)</f>
        <v>0</v>
      </c>
      <c r="J24" s="38">
        <f>ROUND(K24/E24,2)</f>
        <v>0</v>
      </c>
      <c r="K24" s="37">
        <f>ROUND(SUM(I24,G24),2)</f>
        <v>0</v>
      </c>
    </row>
    <row r="25" spans="1:12" ht="51" x14ac:dyDescent="0.2">
      <c r="A25" s="39">
        <v>2</v>
      </c>
      <c r="B25" s="263" t="s">
        <v>114</v>
      </c>
      <c r="C25" s="40"/>
      <c r="D25" s="34" t="s">
        <v>27</v>
      </c>
      <c r="E25" s="124">
        <v>1100</v>
      </c>
      <c r="F25" s="41"/>
      <c r="G25" s="111">
        <f t="shared" ref="G25" si="4">ROUND(E25*F25,2)</f>
        <v>0</v>
      </c>
      <c r="H25" s="42"/>
      <c r="I25" s="37">
        <f t="shared" ref="I25" si="5">ROUND(G25*H25,2)</f>
        <v>0</v>
      </c>
      <c r="J25" s="38">
        <f t="shared" ref="J25" si="6">ROUND(K25/E25,2)</f>
        <v>0</v>
      </c>
      <c r="K25" s="37">
        <f t="shared" ref="K25" si="7">ROUND(SUM(I25,G25),2)</f>
        <v>0</v>
      </c>
    </row>
    <row r="26" spans="1:12" ht="25.5" customHeight="1" x14ac:dyDescent="0.25">
      <c r="A26" s="466" t="s">
        <v>48</v>
      </c>
      <c r="B26" s="469"/>
      <c r="C26" s="468"/>
      <c r="D26" s="94"/>
      <c r="E26" s="134"/>
      <c r="F26" s="43" t="s">
        <v>15</v>
      </c>
      <c r="G26" s="112">
        <f>SUM(G24:G25)</f>
        <v>0</v>
      </c>
      <c r="H26" s="44" t="s">
        <v>16</v>
      </c>
      <c r="I26" s="45">
        <f>SUM(I24:I25)</f>
        <v>0</v>
      </c>
      <c r="J26" s="43" t="s">
        <v>17</v>
      </c>
      <c r="K26" s="46">
        <f>SUM(K24:K25)</f>
        <v>0</v>
      </c>
    </row>
    <row r="27" spans="1:12" x14ac:dyDescent="0.2">
      <c r="A27" s="52"/>
      <c r="B27" s="52"/>
      <c r="C27" s="52"/>
      <c r="D27" s="52"/>
      <c r="E27" s="135"/>
      <c r="F27" s="53"/>
      <c r="G27" s="113"/>
      <c r="H27" s="54"/>
      <c r="I27" s="55"/>
      <c r="J27" s="56"/>
      <c r="K27" s="57"/>
    </row>
    <row r="29" spans="1:12" x14ac:dyDescent="0.2">
      <c r="A29" s="419" t="s">
        <v>28</v>
      </c>
      <c r="B29" s="419"/>
      <c r="C29" s="419"/>
      <c r="D29" s="419"/>
      <c r="E29" s="419"/>
      <c r="F29" s="419"/>
      <c r="G29" s="419"/>
      <c r="H29" s="419"/>
      <c r="I29" s="419"/>
      <c r="J29" s="419"/>
      <c r="K29" s="419"/>
    </row>
    <row r="30" spans="1:12" ht="38.25" x14ac:dyDescent="0.2">
      <c r="A30" s="6" t="s">
        <v>5</v>
      </c>
      <c r="B30" s="231" t="s">
        <v>6</v>
      </c>
      <c r="C30" s="8" t="s">
        <v>7</v>
      </c>
      <c r="D30" s="142" t="s">
        <v>8</v>
      </c>
      <c r="E30" s="218" t="s">
        <v>9</v>
      </c>
      <c r="F30" s="143" t="s">
        <v>10</v>
      </c>
      <c r="G30" s="9" t="s">
        <v>11</v>
      </c>
      <c r="H30" s="9" t="s">
        <v>12</v>
      </c>
      <c r="I30" s="9" t="s">
        <v>20</v>
      </c>
      <c r="J30" s="10" t="s">
        <v>13</v>
      </c>
      <c r="K30" s="11" t="s">
        <v>21</v>
      </c>
    </row>
    <row r="31" spans="1:12" ht="28.5" customHeight="1" x14ac:dyDescent="0.2">
      <c r="A31" s="195">
        <v>1</v>
      </c>
      <c r="B31" s="267" t="s">
        <v>115</v>
      </c>
      <c r="C31" s="196"/>
      <c r="D31" s="264" t="s">
        <v>27</v>
      </c>
      <c r="E31" s="293">
        <v>1000</v>
      </c>
      <c r="F31" s="197"/>
      <c r="G31" s="247">
        <f>ROUND(E31*F31,2)</f>
        <v>0</v>
      </c>
      <c r="H31" s="198"/>
      <c r="I31" s="265">
        <f>ROUND(G31*H31,2)</f>
        <v>0</v>
      </c>
      <c r="J31" s="266">
        <f>ROUND(K31/E31,2)</f>
        <v>0</v>
      </c>
      <c r="K31" s="265">
        <f>ROUND(SUM(I31,G31),2)</f>
        <v>0</v>
      </c>
    </row>
    <row r="32" spans="1:12" ht="25.5" customHeight="1" x14ac:dyDescent="0.2">
      <c r="A32" s="463" t="s">
        <v>48</v>
      </c>
      <c r="B32" s="464"/>
      <c r="C32" s="452"/>
      <c r="D32" s="292"/>
      <c r="E32" s="291"/>
      <c r="F32" s="19" t="s">
        <v>15</v>
      </c>
      <c r="G32" s="114">
        <f>SUM(G31:G31)</f>
        <v>0</v>
      </c>
      <c r="H32" s="20" t="s">
        <v>16</v>
      </c>
      <c r="I32" s="21">
        <f>SUM(I31:I31)</f>
        <v>0</v>
      </c>
      <c r="J32" s="22" t="s">
        <v>17</v>
      </c>
      <c r="K32" s="26">
        <f>SUM(K31:K31)</f>
        <v>0</v>
      </c>
    </row>
    <row r="35" spans="1:12" ht="13.9" customHeight="1" x14ac:dyDescent="0.2">
      <c r="A35" s="419" t="s">
        <v>29</v>
      </c>
      <c r="B35" s="419"/>
      <c r="C35" s="419"/>
      <c r="D35" s="419"/>
      <c r="E35" s="419"/>
      <c r="F35" s="419"/>
      <c r="G35" s="419"/>
      <c r="H35" s="419"/>
      <c r="I35" s="419"/>
      <c r="J35" s="419"/>
      <c r="K35" s="419"/>
    </row>
    <row r="36" spans="1:12" ht="38.25" x14ac:dyDescent="0.2">
      <c r="A36" s="6" t="s">
        <v>5</v>
      </c>
      <c r="B36" s="231" t="s">
        <v>6</v>
      </c>
      <c r="C36" s="8" t="s">
        <v>7</v>
      </c>
      <c r="D36" s="7" t="s">
        <v>8</v>
      </c>
      <c r="E36" s="234" t="s">
        <v>9</v>
      </c>
      <c r="F36" s="9" t="s">
        <v>10</v>
      </c>
      <c r="G36" s="9" t="s">
        <v>11</v>
      </c>
      <c r="H36" s="9" t="s">
        <v>12</v>
      </c>
      <c r="I36" s="9" t="s">
        <v>20</v>
      </c>
      <c r="J36" s="10" t="s">
        <v>13</v>
      </c>
      <c r="K36" s="11" t="s">
        <v>21</v>
      </c>
    </row>
    <row r="37" spans="1:12" ht="51" x14ac:dyDescent="0.2">
      <c r="A37" s="243">
        <v>1</v>
      </c>
      <c r="B37" s="268" t="s">
        <v>149</v>
      </c>
      <c r="C37" s="244"/>
      <c r="D37" s="245" t="s">
        <v>14</v>
      </c>
      <c r="E37" s="269">
        <v>30</v>
      </c>
      <c r="F37" s="246"/>
      <c r="G37" s="247">
        <f>ROUND(E37*F37,2)</f>
        <v>0</v>
      </c>
      <c r="H37" s="248"/>
      <c r="I37" s="249">
        <f>ROUND(G37*H37,2)</f>
        <v>0</v>
      </c>
      <c r="J37" s="38">
        <f>ROUND(K37/E37,2)</f>
        <v>0</v>
      </c>
      <c r="K37" s="37">
        <f>ROUND(SUM(I37,G37),2)</f>
        <v>0</v>
      </c>
      <c r="L37" s="296"/>
    </row>
    <row r="38" spans="1:12" ht="25.5" customHeight="1" x14ac:dyDescent="0.2">
      <c r="A38" s="463" t="s">
        <v>48</v>
      </c>
      <c r="B38" s="464"/>
      <c r="C38" s="452"/>
      <c r="D38" s="292"/>
      <c r="E38" s="292"/>
      <c r="F38" s="211" t="s">
        <v>15</v>
      </c>
      <c r="G38" s="115">
        <f>SUM(G37:G37)</f>
        <v>0</v>
      </c>
      <c r="H38" s="212" t="s">
        <v>16</v>
      </c>
      <c r="I38" s="213">
        <f>SUM(I37:I37)</f>
        <v>0</v>
      </c>
      <c r="J38" s="43" t="s">
        <v>17</v>
      </c>
      <c r="K38" s="46">
        <f>SUM(K37:K37)</f>
        <v>0</v>
      </c>
    </row>
    <row r="39" spans="1:12" x14ac:dyDescent="0.2">
      <c r="A39" s="52"/>
      <c r="B39" s="52"/>
      <c r="C39" s="52"/>
      <c r="D39" s="52"/>
      <c r="E39" s="135"/>
      <c r="F39" s="53"/>
      <c r="G39" s="113"/>
      <c r="H39" s="54"/>
      <c r="I39" s="55"/>
      <c r="J39" s="56"/>
      <c r="K39" s="57"/>
    </row>
    <row r="41" spans="1:12" x14ac:dyDescent="0.2">
      <c r="A41" s="419" t="s">
        <v>30</v>
      </c>
      <c r="B41" s="419"/>
      <c r="C41" s="419"/>
      <c r="D41" s="419"/>
      <c r="E41" s="419"/>
      <c r="F41" s="419"/>
      <c r="G41" s="419"/>
      <c r="H41" s="419"/>
      <c r="I41" s="419"/>
      <c r="J41" s="419"/>
      <c r="K41" s="419"/>
    </row>
    <row r="42" spans="1:12" ht="38.25" x14ac:dyDescent="0.2">
      <c r="A42" s="6" t="s">
        <v>5</v>
      </c>
      <c r="B42" s="231" t="s">
        <v>6</v>
      </c>
      <c r="C42" s="8" t="s">
        <v>7</v>
      </c>
      <c r="D42" s="7" t="s">
        <v>8</v>
      </c>
      <c r="E42" s="234" t="s">
        <v>9</v>
      </c>
      <c r="F42" s="9" t="s">
        <v>10</v>
      </c>
      <c r="G42" s="9" t="s">
        <v>11</v>
      </c>
      <c r="H42" s="9" t="s">
        <v>12</v>
      </c>
      <c r="I42" s="9" t="s">
        <v>20</v>
      </c>
      <c r="J42" s="10" t="s">
        <v>13</v>
      </c>
      <c r="K42" s="12" t="s">
        <v>21</v>
      </c>
    </row>
    <row r="43" spans="1:12" x14ac:dyDescent="0.2">
      <c r="A43" s="99">
        <v>1</v>
      </c>
      <c r="B43" s="275" t="s">
        <v>116</v>
      </c>
      <c r="C43" s="271"/>
      <c r="D43" s="242" t="s">
        <v>14</v>
      </c>
      <c r="E43" s="272">
        <v>2</v>
      </c>
      <c r="F43" s="197"/>
      <c r="G43" s="247">
        <f>ROUND(E43*F43,2)</f>
        <v>0</v>
      </c>
      <c r="H43" s="198"/>
      <c r="I43" s="265">
        <f>ROUND(G43*H43,2)</f>
        <v>0</v>
      </c>
      <c r="J43" s="266">
        <f>ROUND(K43/E43,2)</f>
        <v>0</v>
      </c>
      <c r="K43" s="265">
        <f>ROUND(SUM(I43,G43),2)</f>
        <v>0</v>
      </c>
    </row>
    <row r="44" spans="1:12" x14ac:dyDescent="0.2">
      <c r="A44" s="195">
        <v>2</v>
      </c>
      <c r="B44" s="275" t="s">
        <v>117</v>
      </c>
      <c r="C44" s="271"/>
      <c r="D44" s="242" t="s">
        <v>14</v>
      </c>
      <c r="E44" s="272">
        <v>1</v>
      </c>
      <c r="F44" s="197"/>
      <c r="G44" s="247">
        <f t="shared" ref="G44:G67" si="8">ROUND(E44*F44,2)</f>
        <v>0</v>
      </c>
      <c r="H44" s="198"/>
      <c r="I44" s="265">
        <f t="shared" ref="I44:I67" si="9">ROUND(G44*H44,2)</f>
        <v>0</v>
      </c>
      <c r="J44" s="266">
        <f t="shared" ref="J44:J67" si="10">ROUND(K44/E44,2)</f>
        <v>0</v>
      </c>
      <c r="K44" s="265">
        <f t="shared" ref="K44:K67" si="11">ROUND(SUM(I44,G44),2)</f>
        <v>0</v>
      </c>
    </row>
    <row r="45" spans="1:12" x14ac:dyDescent="0.2">
      <c r="A45" s="195">
        <v>3</v>
      </c>
      <c r="B45" s="275" t="s">
        <v>118</v>
      </c>
      <c r="C45" s="271"/>
      <c r="D45" s="242" t="s">
        <v>14</v>
      </c>
      <c r="E45" s="272">
        <v>5</v>
      </c>
      <c r="F45" s="197"/>
      <c r="G45" s="247">
        <f t="shared" si="8"/>
        <v>0</v>
      </c>
      <c r="H45" s="198"/>
      <c r="I45" s="265">
        <f t="shared" si="9"/>
        <v>0</v>
      </c>
      <c r="J45" s="266">
        <f t="shared" si="10"/>
        <v>0</v>
      </c>
      <c r="K45" s="265">
        <f t="shared" si="11"/>
        <v>0</v>
      </c>
    </row>
    <row r="46" spans="1:12" x14ac:dyDescent="0.2">
      <c r="A46" s="195">
        <v>4</v>
      </c>
      <c r="B46" s="275" t="s">
        <v>119</v>
      </c>
      <c r="C46" s="271"/>
      <c r="D46" s="242" t="s">
        <v>14</v>
      </c>
      <c r="E46" s="272">
        <v>4</v>
      </c>
      <c r="F46" s="197"/>
      <c r="G46" s="247">
        <f t="shared" si="8"/>
        <v>0</v>
      </c>
      <c r="H46" s="198"/>
      <c r="I46" s="265">
        <f t="shared" si="9"/>
        <v>0</v>
      </c>
      <c r="J46" s="266">
        <f t="shared" si="10"/>
        <v>0</v>
      </c>
      <c r="K46" s="265">
        <f t="shared" si="11"/>
        <v>0</v>
      </c>
    </row>
    <row r="47" spans="1:12" x14ac:dyDescent="0.2">
      <c r="A47" s="195">
        <v>5</v>
      </c>
      <c r="B47" s="275" t="s">
        <v>120</v>
      </c>
      <c r="C47" s="271"/>
      <c r="D47" s="242" t="s">
        <v>141</v>
      </c>
      <c r="E47" s="272">
        <v>10</v>
      </c>
      <c r="F47" s="197"/>
      <c r="G47" s="247">
        <f t="shared" si="8"/>
        <v>0</v>
      </c>
      <c r="H47" s="198"/>
      <c r="I47" s="265">
        <f t="shared" si="9"/>
        <v>0</v>
      </c>
      <c r="J47" s="266">
        <f t="shared" si="10"/>
        <v>0</v>
      </c>
      <c r="K47" s="265">
        <f t="shared" si="11"/>
        <v>0</v>
      </c>
    </row>
    <row r="48" spans="1:12" x14ac:dyDescent="0.2">
      <c r="A48" s="195">
        <v>6</v>
      </c>
      <c r="B48" s="275" t="s">
        <v>121</v>
      </c>
      <c r="C48" s="271"/>
      <c r="D48" s="242" t="s">
        <v>14</v>
      </c>
      <c r="E48" s="272">
        <v>2</v>
      </c>
      <c r="F48" s="197"/>
      <c r="G48" s="247">
        <f t="shared" si="8"/>
        <v>0</v>
      </c>
      <c r="H48" s="198"/>
      <c r="I48" s="265">
        <f t="shared" si="9"/>
        <v>0</v>
      </c>
      <c r="J48" s="266">
        <f t="shared" si="10"/>
        <v>0</v>
      </c>
      <c r="K48" s="265">
        <f t="shared" si="11"/>
        <v>0</v>
      </c>
    </row>
    <row r="49" spans="1:11" x14ac:dyDescent="0.2">
      <c r="A49" s="195">
        <v>7</v>
      </c>
      <c r="B49" s="275" t="s">
        <v>122</v>
      </c>
      <c r="C49" s="271"/>
      <c r="D49" s="242" t="s">
        <v>14</v>
      </c>
      <c r="E49" s="272">
        <v>2</v>
      </c>
      <c r="F49" s="197"/>
      <c r="G49" s="247">
        <f t="shared" si="8"/>
        <v>0</v>
      </c>
      <c r="H49" s="198"/>
      <c r="I49" s="265">
        <f t="shared" si="9"/>
        <v>0</v>
      </c>
      <c r="J49" s="266">
        <f t="shared" si="10"/>
        <v>0</v>
      </c>
      <c r="K49" s="265">
        <f t="shared" si="11"/>
        <v>0</v>
      </c>
    </row>
    <row r="50" spans="1:11" x14ac:dyDescent="0.2">
      <c r="A50" s="195">
        <v>8</v>
      </c>
      <c r="B50" s="275" t="s">
        <v>123</v>
      </c>
      <c r="C50" s="271"/>
      <c r="D50" s="242" t="s">
        <v>14</v>
      </c>
      <c r="E50" s="272">
        <v>2</v>
      </c>
      <c r="F50" s="197"/>
      <c r="G50" s="247">
        <f t="shared" si="8"/>
        <v>0</v>
      </c>
      <c r="H50" s="198"/>
      <c r="I50" s="265">
        <f t="shared" si="9"/>
        <v>0</v>
      </c>
      <c r="J50" s="266">
        <f t="shared" si="10"/>
        <v>0</v>
      </c>
      <c r="K50" s="265">
        <f t="shared" si="11"/>
        <v>0</v>
      </c>
    </row>
    <row r="51" spans="1:11" x14ac:dyDescent="0.2">
      <c r="A51" s="195">
        <v>9</v>
      </c>
      <c r="B51" s="275" t="s">
        <v>124</v>
      </c>
      <c r="C51" s="271"/>
      <c r="D51" s="242" t="s">
        <v>14</v>
      </c>
      <c r="E51" s="272">
        <v>3</v>
      </c>
      <c r="F51" s="197"/>
      <c r="G51" s="247">
        <f t="shared" si="8"/>
        <v>0</v>
      </c>
      <c r="H51" s="198"/>
      <c r="I51" s="265">
        <f t="shared" si="9"/>
        <v>0</v>
      </c>
      <c r="J51" s="266">
        <f t="shared" si="10"/>
        <v>0</v>
      </c>
      <c r="K51" s="265">
        <f t="shared" si="11"/>
        <v>0</v>
      </c>
    </row>
    <row r="52" spans="1:11" x14ac:dyDescent="0.2">
      <c r="A52" s="195">
        <v>10</v>
      </c>
      <c r="B52" s="275" t="s">
        <v>125</v>
      </c>
      <c r="C52" s="271"/>
      <c r="D52" s="242" t="s">
        <v>14</v>
      </c>
      <c r="E52" s="272">
        <v>8</v>
      </c>
      <c r="F52" s="197"/>
      <c r="G52" s="247">
        <f t="shared" si="8"/>
        <v>0</v>
      </c>
      <c r="H52" s="198"/>
      <c r="I52" s="265">
        <f t="shared" si="9"/>
        <v>0</v>
      </c>
      <c r="J52" s="266">
        <f t="shared" si="10"/>
        <v>0</v>
      </c>
      <c r="K52" s="265">
        <f t="shared" si="11"/>
        <v>0</v>
      </c>
    </row>
    <row r="53" spans="1:11" x14ac:dyDescent="0.2">
      <c r="A53" s="195">
        <v>11</v>
      </c>
      <c r="B53" s="275" t="s">
        <v>126</v>
      </c>
      <c r="C53" s="271"/>
      <c r="D53" s="242" t="s">
        <v>14</v>
      </c>
      <c r="E53" s="272">
        <v>2</v>
      </c>
      <c r="F53" s="197"/>
      <c r="G53" s="247">
        <f t="shared" si="8"/>
        <v>0</v>
      </c>
      <c r="H53" s="198"/>
      <c r="I53" s="265">
        <f t="shared" si="9"/>
        <v>0</v>
      </c>
      <c r="J53" s="266">
        <f t="shared" si="10"/>
        <v>0</v>
      </c>
      <c r="K53" s="265">
        <f t="shared" si="11"/>
        <v>0</v>
      </c>
    </row>
    <row r="54" spans="1:11" x14ac:dyDescent="0.2">
      <c r="A54" s="195">
        <v>12</v>
      </c>
      <c r="B54" s="275" t="s">
        <v>127</v>
      </c>
      <c r="C54" s="271"/>
      <c r="D54" s="242" t="s">
        <v>14</v>
      </c>
      <c r="E54" s="272">
        <v>2</v>
      </c>
      <c r="F54" s="197"/>
      <c r="G54" s="247">
        <f t="shared" si="8"/>
        <v>0</v>
      </c>
      <c r="H54" s="198"/>
      <c r="I54" s="265">
        <f t="shared" si="9"/>
        <v>0</v>
      </c>
      <c r="J54" s="266">
        <f t="shared" si="10"/>
        <v>0</v>
      </c>
      <c r="K54" s="265">
        <f t="shared" si="11"/>
        <v>0</v>
      </c>
    </row>
    <row r="55" spans="1:11" x14ac:dyDescent="0.2">
      <c r="A55" s="195">
        <v>13</v>
      </c>
      <c r="B55" s="275" t="s">
        <v>128</v>
      </c>
      <c r="C55" s="271"/>
      <c r="D55" s="242" t="s">
        <v>14</v>
      </c>
      <c r="E55" s="272">
        <v>4</v>
      </c>
      <c r="F55" s="197"/>
      <c r="G55" s="247">
        <f t="shared" si="8"/>
        <v>0</v>
      </c>
      <c r="H55" s="198"/>
      <c r="I55" s="265">
        <f t="shared" si="9"/>
        <v>0</v>
      </c>
      <c r="J55" s="266">
        <f t="shared" si="10"/>
        <v>0</v>
      </c>
      <c r="K55" s="265">
        <f t="shared" si="11"/>
        <v>0</v>
      </c>
    </row>
    <row r="56" spans="1:11" x14ac:dyDescent="0.2">
      <c r="A56" s="195">
        <v>14</v>
      </c>
      <c r="B56" s="275" t="s">
        <v>129</v>
      </c>
      <c r="C56" s="271"/>
      <c r="D56" s="242" t="s">
        <v>14</v>
      </c>
      <c r="E56" s="272">
        <v>2</v>
      </c>
      <c r="F56" s="197"/>
      <c r="G56" s="247">
        <f t="shared" si="8"/>
        <v>0</v>
      </c>
      <c r="H56" s="198"/>
      <c r="I56" s="265">
        <f t="shared" si="9"/>
        <v>0</v>
      </c>
      <c r="J56" s="266">
        <f t="shared" si="10"/>
        <v>0</v>
      </c>
      <c r="K56" s="265">
        <f t="shared" si="11"/>
        <v>0</v>
      </c>
    </row>
    <row r="57" spans="1:11" x14ac:dyDescent="0.2">
      <c r="A57" s="195">
        <v>15</v>
      </c>
      <c r="B57" s="275" t="s">
        <v>130</v>
      </c>
      <c r="C57" s="271"/>
      <c r="D57" s="242" t="s">
        <v>14</v>
      </c>
      <c r="E57" s="272">
        <v>18</v>
      </c>
      <c r="F57" s="197"/>
      <c r="G57" s="247">
        <f t="shared" si="8"/>
        <v>0</v>
      </c>
      <c r="H57" s="198"/>
      <c r="I57" s="265">
        <f t="shared" si="9"/>
        <v>0</v>
      </c>
      <c r="J57" s="266">
        <f t="shared" si="10"/>
        <v>0</v>
      </c>
      <c r="K57" s="265">
        <f t="shared" si="11"/>
        <v>0</v>
      </c>
    </row>
    <row r="58" spans="1:11" x14ac:dyDescent="0.2">
      <c r="A58" s="195">
        <v>16</v>
      </c>
      <c r="B58" s="276" t="s">
        <v>131</v>
      </c>
      <c r="C58" s="271"/>
      <c r="D58" s="242" t="s">
        <v>85</v>
      </c>
      <c r="E58" s="272">
        <v>30</v>
      </c>
      <c r="F58" s="197"/>
      <c r="G58" s="247">
        <f t="shared" si="8"/>
        <v>0</v>
      </c>
      <c r="H58" s="198"/>
      <c r="I58" s="265">
        <f t="shared" si="9"/>
        <v>0</v>
      </c>
      <c r="J58" s="266">
        <f t="shared" si="10"/>
        <v>0</v>
      </c>
      <c r="K58" s="265">
        <f t="shared" si="11"/>
        <v>0</v>
      </c>
    </row>
    <row r="59" spans="1:11" x14ac:dyDescent="0.2">
      <c r="A59" s="195">
        <v>17</v>
      </c>
      <c r="B59" s="276" t="s">
        <v>132</v>
      </c>
      <c r="C59" s="271"/>
      <c r="D59" s="242" t="s">
        <v>85</v>
      </c>
      <c r="E59" s="272">
        <v>20</v>
      </c>
      <c r="F59" s="197"/>
      <c r="G59" s="247">
        <f t="shared" si="8"/>
        <v>0</v>
      </c>
      <c r="H59" s="198"/>
      <c r="I59" s="265">
        <f t="shared" si="9"/>
        <v>0</v>
      </c>
      <c r="J59" s="266">
        <f t="shared" si="10"/>
        <v>0</v>
      </c>
      <c r="K59" s="265">
        <f t="shared" si="11"/>
        <v>0</v>
      </c>
    </row>
    <row r="60" spans="1:11" x14ac:dyDescent="0.2">
      <c r="A60" s="195">
        <v>18</v>
      </c>
      <c r="B60" s="275" t="s">
        <v>133</v>
      </c>
      <c r="C60" s="271"/>
      <c r="D60" s="273" t="s">
        <v>14</v>
      </c>
      <c r="E60" s="274">
        <v>2</v>
      </c>
      <c r="F60" s="197"/>
      <c r="G60" s="247">
        <f t="shared" si="8"/>
        <v>0</v>
      </c>
      <c r="H60" s="198"/>
      <c r="I60" s="265">
        <f t="shared" si="9"/>
        <v>0</v>
      </c>
      <c r="J60" s="266">
        <f t="shared" si="10"/>
        <v>0</v>
      </c>
      <c r="K60" s="265">
        <f t="shared" si="11"/>
        <v>0</v>
      </c>
    </row>
    <row r="61" spans="1:11" x14ac:dyDescent="0.2">
      <c r="A61" s="195">
        <v>19</v>
      </c>
      <c r="B61" s="275" t="s">
        <v>134</v>
      </c>
      <c r="C61" s="271"/>
      <c r="D61" s="251" t="s">
        <v>14</v>
      </c>
      <c r="E61" s="272">
        <v>1</v>
      </c>
      <c r="F61" s="197"/>
      <c r="G61" s="247">
        <f t="shared" si="8"/>
        <v>0</v>
      </c>
      <c r="H61" s="198"/>
      <c r="I61" s="265">
        <f t="shared" si="9"/>
        <v>0</v>
      </c>
      <c r="J61" s="266">
        <f t="shared" si="10"/>
        <v>0</v>
      </c>
      <c r="K61" s="265">
        <f t="shared" si="11"/>
        <v>0</v>
      </c>
    </row>
    <row r="62" spans="1:11" x14ac:dyDescent="0.2">
      <c r="A62" s="195">
        <v>20</v>
      </c>
      <c r="B62" s="275" t="s">
        <v>135</v>
      </c>
      <c r="C62" s="271"/>
      <c r="D62" s="251" t="s">
        <v>14</v>
      </c>
      <c r="E62" s="272">
        <v>8</v>
      </c>
      <c r="F62" s="197"/>
      <c r="G62" s="247">
        <f t="shared" si="8"/>
        <v>0</v>
      </c>
      <c r="H62" s="198"/>
      <c r="I62" s="265">
        <f t="shared" si="9"/>
        <v>0</v>
      </c>
      <c r="J62" s="266">
        <f t="shared" si="10"/>
        <v>0</v>
      </c>
      <c r="K62" s="265">
        <f t="shared" si="11"/>
        <v>0</v>
      </c>
    </row>
    <row r="63" spans="1:11" x14ac:dyDescent="0.2">
      <c r="A63" s="195">
        <v>21</v>
      </c>
      <c r="B63" s="275" t="s">
        <v>136</v>
      </c>
      <c r="C63" s="271"/>
      <c r="D63" s="251" t="s">
        <v>14</v>
      </c>
      <c r="E63" s="272">
        <v>2</v>
      </c>
      <c r="F63" s="197"/>
      <c r="G63" s="247">
        <f t="shared" si="8"/>
        <v>0</v>
      </c>
      <c r="H63" s="198"/>
      <c r="I63" s="265">
        <f t="shared" si="9"/>
        <v>0</v>
      </c>
      <c r="J63" s="266">
        <f t="shared" si="10"/>
        <v>0</v>
      </c>
      <c r="K63" s="265">
        <f t="shared" si="11"/>
        <v>0</v>
      </c>
    </row>
    <row r="64" spans="1:11" x14ac:dyDescent="0.2">
      <c r="A64" s="195">
        <v>22</v>
      </c>
      <c r="B64" s="277" t="s">
        <v>137</v>
      </c>
      <c r="C64" s="271"/>
      <c r="D64" s="251" t="s">
        <v>14</v>
      </c>
      <c r="E64" s="272">
        <v>2</v>
      </c>
      <c r="F64" s="197"/>
      <c r="G64" s="247">
        <f t="shared" si="8"/>
        <v>0</v>
      </c>
      <c r="H64" s="198"/>
      <c r="I64" s="265">
        <f t="shared" si="9"/>
        <v>0</v>
      </c>
      <c r="J64" s="266">
        <f t="shared" si="10"/>
        <v>0</v>
      </c>
      <c r="K64" s="265">
        <f t="shared" si="11"/>
        <v>0</v>
      </c>
    </row>
    <row r="65" spans="1:11" x14ac:dyDescent="0.2">
      <c r="A65" s="195">
        <v>23</v>
      </c>
      <c r="B65" s="277" t="s">
        <v>138</v>
      </c>
      <c r="C65" s="271"/>
      <c r="D65" s="251" t="s">
        <v>14</v>
      </c>
      <c r="E65" s="272">
        <v>25</v>
      </c>
      <c r="F65" s="197"/>
      <c r="G65" s="247">
        <f t="shared" si="8"/>
        <v>0</v>
      </c>
      <c r="H65" s="198"/>
      <c r="I65" s="265">
        <f t="shared" si="9"/>
        <v>0</v>
      </c>
      <c r="J65" s="266">
        <f t="shared" si="10"/>
        <v>0</v>
      </c>
      <c r="K65" s="265">
        <f t="shared" si="11"/>
        <v>0</v>
      </c>
    </row>
    <row r="66" spans="1:11" x14ac:dyDescent="0.2">
      <c r="A66" s="195">
        <v>24</v>
      </c>
      <c r="B66" s="277" t="s">
        <v>139</v>
      </c>
      <c r="C66" s="271"/>
      <c r="D66" s="251" t="s">
        <v>14</v>
      </c>
      <c r="E66" s="272">
        <v>1</v>
      </c>
      <c r="F66" s="197"/>
      <c r="G66" s="247">
        <f t="shared" si="8"/>
        <v>0</v>
      </c>
      <c r="H66" s="198"/>
      <c r="I66" s="265">
        <f t="shared" si="9"/>
        <v>0</v>
      </c>
      <c r="J66" s="266">
        <f t="shared" si="10"/>
        <v>0</v>
      </c>
      <c r="K66" s="265">
        <f t="shared" si="11"/>
        <v>0</v>
      </c>
    </row>
    <row r="67" spans="1:11" x14ac:dyDescent="0.2">
      <c r="A67" s="195">
        <v>25</v>
      </c>
      <c r="B67" s="278" t="s">
        <v>140</v>
      </c>
      <c r="C67" s="271"/>
      <c r="D67" s="251" t="s">
        <v>14</v>
      </c>
      <c r="E67" s="272">
        <v>3</v>
      </c>
      <c r="F67" s="197"/>
      <c r="G67" s="247">
        <f t="shared" si="8"/>
        <v>0</v>
      </c>
      <c r="H67" s="198"/>
      <c r="I67" s="265">
        <f t="shared" si="9"/>
        <v>0</v>
      </c>
      <c r="J67" s="266">
        <f t="shared" si="10"/>
        <v>0</v>
      </c>
      <c r="K67" s="265">
        <f t="shared" si="11"/>
        <v>0</v>
      </c>
    </row>
    <row r="68" spans="1:11" ht="25.5" x14ac:dyDescent="0.2">
      <c r="A68" s="470"/>
      <c r="B68" s="471"/>
      <c r="C68" s="472"/>
      <c r="D68" s="47"/>
      <c r="E68" s="137"/>
      <c r="F68" s="29" t="s">
        <v>15</v>
      </c>
      <c r="G68" s="115">
        <f>SUM(G43:G67)</f>
        <v>0</v>
      </c>
      <c r="H68" s="30" t="s">
        <v>16</v>
      </c>
      <c r="I68" s="69">
        <f>SUM(I43:I67)</f>
        <v>0</v>
      </c>
      <c r="J68" s="107" t="s">
        <v>17</v>
      </c>
      <c r="K68" s="26">
        <f>SUM(K43:K67)</f>
        <v>0</v>
      </c>
    </row>
    <row r="71" spans="1:11" x14ac:dyDescent="0.2">
      <c r="A71" s="419" t="s">
        <v>31</v>
      </c>
      <c r="B71" s="419"/>
      <c r="C71" s="419"/>
      <c r="D71" s="419"/>
      <c r="E71" s="419"/>
      <c r="F71" s="419"/>
      <c r="G71" s="419"/>
      <c r="H71" s="419"/>
      <c r="I71" s="419"/>
      <c r="J71" s="419"/>
      <c r="K71" s="419"/>
    </row>
    <row r="72" spans="1:11" ht="38.25" x14ac:dyDescent="0.2">
      <c r="A72" s="6" t="s">
        <v>5</v>
      </c>
      <c r="B72" s="231" t="s">
        <v>6</v>
      </c>
      <c r="C72" s="8" t="s">
        <v>7</v>
      </c>
      <c r="D72" s="7" t="s">
        <v>8</v>
      </c>
      <c r="E72" s="234" t="s">
        <v>9</v>
      </c>
      <c r="F72" s="9" t="s">
        <v>10</v>
      </c>
      <c r="G72" s="9" t="s">
        <v>11</v>
      </c>
      <c r="H72" s="9" t="s">
        <v>12</v>
      </c>
      <c r="I72" s="9" t="s">
        <v>20</v>
      </c>
      <c r="J72" s="10" t="s">
        <v>13</v>
      </c>
      <c r="K72" s="12" t="s">
        <v>21</v>
      </c>
    </row>
    <row r="73" spans="1:11" x14ac:dyDescent="0.2">
      <c r="A73" s="243">
        <v>1</v>
      </c>
      <c r="B73" s="276" t="s">
        <v>142</v>
      </c>
      <c r="C73" s="244"/>
      <c r="D73" s="289" t="s">
        <v>14</v>
      </c>
      <c r="E73" s="290">
        <v>1</v>
      </c>
      <c r="F73" s="246"/>
      <c r="G73" s="247">
        <f>ROUND(E73*F73,2)</f>
        <v>0</v>
      </c>
      <c r="H73" s="248"/>
      <c r="I73" s="249">
        <f>ROUND(G73*H73,2)</f>
        <v>0</v>
      </c>
      <c r="J73" s="250">
        <f>ROUND(K73/E73,2)</f>
        <v>0</v>
      </c>
      <c r="K73" s="249">
        <f>ROUND(SUM(I73,G73),2)</f>
        <v>0</v>
      </c>
    </row>
    <row r="74" spans="1:11" x14ac:dyDescent="0.2">
      <c r="A74" s="243">
        <v>2</v>
      </c>
      <c r="B74" s="276" t="s">
        <v>143</v>
      </c>
      <c r="C74" s="280"/>
      <c r="D74" s="289" t="s">
        <v>141</v>
      </c>
      <c r="E74" s="290">
        <v>5</v>
      </c>
      <c r="F74" s="281"/>
      <c r="G74" s="282">
        <f t="shared" ref="G74:G77" si="12">ROUND(E74*F74,2)</f>
        <v>0</v>
      </c>
      <c r="H74" s="283"/>
      <c r="I74" s="284">
        <f t="shared" ref="I74:I77" si="13">ROUND(G74*H74,2)</f>
        <v>0</v>
      </c>
      <c r="J74" s="285">
        <f t="shared" ref="J74:J77" si="14">ROUND(K74/E74,2)</f>
        <v>0</v>
      </c>
      <c r="K74" s="284">
        <f t="shared" ref="K74:K77" si="15">ROUND(SUM(I74,G74),2)</f>
        <v>0</v>
      </c>
    </row>
    <row r="75" spans="1:11" x14ac:dyDescent="0.2">
      <c r="A75" s="243">
        <v>3</v>
      </c>
      <c r="B75" s="276" t="s">
        <v>144</v>
      </c>
      <c r="C75" s="280"/>
      <c r="D75" s="289" t="s">
        <v>14</v>
      </c>
      <c r="E75" s="290">
        <v>6</v>
      </c>
      <c r="F75" s="281"/>
      <c r="G75" s="282">
        <f t="shared" si="12"/>
        <v>0</v>
      </c>
      <c r="H75" s="283"/>
      <c r="I75" s="284">
        <f t="shared" si="13"/>
        <v>0</v>
      </c>
      <c r="J75" s="285">
        <f t="shared" si="14"/>
        <v>0</v>
      </c>
      <c r="K75" s="284">
        <f t="shared" si="15"/>
        <v>0</v>
      </c>
    </row>
    <row r="76" spans="1:11" x14ac:dyDescent="0.2">
      <c r="A76" s="369">
        <v>4</v>
      </c>
      <c r="B76" s="276" t="s">
        <v>145</v>
      </c>
      <c r="C76" s="286"/>
      <c r="D76" s="289" t="s">
        <v>14</v>
      </c>
      <c r="E76" s="290">
        <v>4</v>
      </c>
      <c r="F76" s="287"/>
      <c r="G76" s="282">
        <f t="shared" si="12"/>
        <v>0</v>
      </c>
      <c r="H76" s="288"/>
      <c r="I76" s="284">
        <f t="shared" si="13"/>
        <v>0</v>
      </c>
      <c r="J76" s="285">
        <f t="shared" si="14"/>
        <v>0</v>
      </c>
      <c r="K76" s="284">
        <f t="shared" si="15"/>
        <v>0</v>
      </c>
    </row>
    <row r="77" spans="1:11" x14ac:dyDescent="0.2">
      <c r="A77" s="369">
        <v>5</v>
      </c>
      <c r="B77" s="276" t="s">
        <v>146</v>
      </c>
      <c r="C77" s="286"/>
      <c r="D77" s="289" t="s">
        <v>14</v>
      </c>
      <c r="E77" s="290">
        <v>8</v>
      </c>
      <c r="F77" s="287"/>
      <c r="G77" s="282">
        <f t="shared" si="12"/>
        <v>0</v>
      </c>
      <c r="H77" s="288"/>
      <c r="I77" s="284">
        <f t="shared" si="13"/>
        <v>0</v>
      </c>
      <c r="J77" s="285">
        <f t="shared" si="14"/>
        <v>0</v>
      </c>
      <c r="K77" s="284">
        <f t="shared" si="15"/>
        <v>0</v>
      </c>
    </row>
    <row r="78" spans="1:11" ht="25.5" x14ac:dyDescent="0.2">
      <c r="A78" s="426"/>
      <c r="B78" s="426"/>
      <c r="C78" s="426"/>
      <c r="D78" s="426"/>
      <c r="E78" s="426"/>
      <c r="F78" s="211" t="s">
        <v>15</v>
      </c>
      <c r="G78" s="115">
        <f>SUM(G73:G77)</f>
        <v>0</v>
      </c>
      <c r="H78" s="212" t="s">
        <v>16</v>
      </c>
      <c r="I78" s="213">
        <f>SUM(I73:I77)</f>
        <v>0</v>
      </c>
      <c r="J78" s="211" t="s">
        <v>17</v>
      </c>
      <c r="K78" s="46">
        <f>SUM(K73:K77)</f>
        <v>0</v>
      </c>
    </row>
    <row r="79" spans="1:11" ht="12.75" customHeight="1" x14ac:dyDescent="0.2"/>
    <row r="81" spans="1:11" ht="12.75" customHeight="1" x14ac:dyDescent="0.2">
      <c r="A81" s="419" t="s">
        <v>23</v>
      </c>
      <c r="B81" s="419"/>
      <c r="C81" s="419"/>
      <c r="D81" s="419"/>
      <c r="E81" s="419"/>
      <c r="F81" s="419"/>
      <c r="G81" s="419"/>
      <c r="H81" s="419"/>
      <c r="I81" s="419"/>
      <c r="J81" s="419"/>
      <c r="K81" s="419"/>
    </row>
    <row r="82" spans="1:11" ht="38.25" x14ac:dyDescent="0.2">
      <c r="A82" s="6" t="s">
        <v>5</v>
      </c>
      <c r="B82" s="279" t="s">
        <v>6</v>
      </c>
      <c r="C82" s="226" t="s">
        <v>7</v>
      </c>
      <c r="D82" s="216" t="s">
        <v>8</v>
      </c>
      <c r="E82" s="218" t="s">
        <v>9</v>
      </c>
      <c r="F82" s="227" t="s">
        <v>10</v>
      </c>
      <c r="G82" s="227" t="s">
        <v>11</v>
      </c>
      <c r="H82" s="227" t="s">
        <v>12</v>
      </c>
      <c r="I82" s="227" t="s">
        <v>20</v>
      </c>
      <c r="J82" s="227" t="s">
        <v>13</v>
      </c>
      <c r="K82" s="11" t="s">
        <v>21</v>
      </c>
    </row>
    <row r="83" spans="1:11" ht="27.75" customHeight="1" x14ac:dyDescent="0.2">
      <c r="A83" s="32"/>
      <c r="B83" s="473" t="s">
        <v>102</v>
      </c>
      <c r="C83" s="473"/>
      <c r="D83" s="473"/>
      <c r="E83" s="473"/>
      <c r="F83" s="473"/>
      <c r="G83" s="473"/>
      <c r="H83" s="473"/>
      <c r="I83" s="473"/>
      <c r="J83" s="473"/>
      <c r="K83" s="473"/>
    </row>
    <row r="84" spans="1:11" ht="25.5" x14ac:dyDescent="0.2">
      <c r="A84" s="243" t="s">
        <v>103</v>
      </c>
      <c r="B84" s="172" t="s">
        <v>147</v>
      </c>
      <c r="C84" s="244"/>
      <c r="D84" s="245" t="s">
        <v>49</v>
      </c>
      <c r="E84" s="294">
        <v>1200000</v>
      </c>
      <c r="F84" s="246"/>
      <c r="G84" s="247">
        <f t="shared" ref="G84:G85" si="16">ROUND(E84*F84,2)</f>
        <v>0</v>
      </c>
      <c r="H84" s="248"/>
      <c r="I84" s="37">
        <f t="shared" ref="I84:I85" si="17">ROUND(G84*H84,2)</f>
        <v>0</v>
      </c>
      <c r="J84" s="38">
        <f t="shared" ref="J84:J85" si="18">ROUND(K84/E84,2)</f>
        <v>0</v>
      </c>
      <c r="K84" s="37">
        <f t="shared" ref="K84:K85" si="19">ROUND(SUM(I84,G84),2)</f>
        <v>0</v>
      </c>
    </row>
    <row r="85" spans="1:11" ht="25.5" x14ac:dyDescent="0.2">
      <c r="A85" s="243" t="s">
        <v>104</v>
      </c>
      <c r="B85" s="172" t="s">
        <v>148</v>
      </c>
      <c r="C85" s="49"/>
      <c r="D85" s="173" t="s">
        <v>49</v>
      </c>
      <c r="E85" s="295">
        <v>1200000</v>
      </c>
      <c r="F85" s="50"/>
      <c r="G85" s="247">
        <f t="shared" si="16"/>
        <v>0</v>
      </c>
      <c r="H85" s="51"/>
      <c r="I85" s="37">
        <f t="shared" si="17"/>
        <v>0</v>
      </c>
      <c r="J85" s="38">
        <f t="shared" si="18"/>
        <v>0</v>
      </c>
      <c r="K85" s="37">
        <f t="shared" si="19"/>
        <v>0</v>
      </c>
    </row>
    <row r="86" spans="1:11" ht="25.5" x14ac:dyDescent="0.2">
      <c r="A86" s="474" t="s">
        <v>48</v>
      </c>
      <c r="B86" s="475"/>
      <c r="C86" s="474"/>
      <c r="D86" s="474"/>
      <c r="E86" s="474"/>
      <c r="F86" s="43" t="s">
        <v>15</v>
      </c>
      <c r="G86" s="112">
        <f>SUM(G84:G85)</f>
        <v>0</v>
      </c>
      <c r="H86" s="44" t="s">
        <v>16</v>
      </c>
      <c r="I86" s="45">
        <f>SUM(I84:I85)</f>
        <v>0</v>
      </c>
      <c r="J86" s="43" t="s">
        <v>17</v>
      </c>
      <c r="K86" s="46">
        <f>SUM(K84:K85)</f>
        <v>0</v>
      </c>
    </row>
    <row r="89" spans="1:11" x14ac:dyDescent="0.2">
      <c r="A89" s="419" t="s">
        <v>24</v>
      </c>
      <c r="B89" s="419"/>
      <c r="C89" s="419"/>
      <c r="D89" s="419"/>
      <c r="E89" s="419"/>
      <c r="F89" s="419"/>
      <c r="G89" s="419"/>
      <c r="H89" s="419"/>
      <c r="I89" s="419"/>
      <c r="J89" s="419"/>
      <c r="K89" s="419"/>
    </row>
    <row r="90" spans="1:11" ht="38.25" x14ac:dyDescent="0.2">
      <c r="A90" s="76" t="s">
        <v>5</v>
      </c>
      <c r="B90" s="84" t="s">
        <v>6</v>
      </c>
      <c r="C90" s="77" t="s">
        <v>7</v>
      </c>
      <c r="D90" s="71" t="s">
        <v>8</v>
      </c>
      <c r="E90" s="123" t="s">
        <v>9</v>
      </c>
      <c r="F90" s="78" t="s">
        <v>10</v>
      </c>
      <c r="G90" s="78" t="s">
        <v>11</v>
      </c>
      <c r="H90" s="9" t="s">
        <v>12</v>
      </c>
      <c r="I90" s="9" t="s">
        <v>20</v>
      </c>
      <c r="J90" s="10" t="s">
        <v>13</v>
      </c>
      <c r="K90" s="11" t="s">
        <v>21</v>
      </c>
    </row>
    <row r="91" spans="1:11" ht="17.25" customHeight="1" x14ac:dyDescent="0.2">
      <c r="A91" s="91">
        <v>1</v>
      </c>
      <c r="B91" s="301" t="s">
        <v>151</v>
      </c>
      <c r="C91" s="92"/>
      <c r="D91" s="302" t="s">
        <v>14</v>
      </c>
      <c r="E91" s="141">
        <v>15</v>
      </c>
      <c r="F91" s="93"/>
      <c r="G91" s="108">
        <f>ROUND(E91*F91,2)</f>
        <v>0</v>
      </c>
      <c r="H91" s="36"/>
      <c r="I91" s="37">
        <f>ROUND(G91*H91,2)</f>
        <v>0</v>
      </c>
      <c r="J91" s="38">
        <f>ROUND(K91/E91,2)</f>
        <v>0</v>
      </c>
      <c r="K91" s="37">
        <f>ROUND(SUM(I91,G91),2)</f>
        <v>0</v>
      </c>
    </row>
    <row r="92" spans="1:11" ht="15" customHeight="1" x14ac:dyDescent="0.2">
      <c r="A92" s="91">
        <v>2</v>
      </c>
      <c r="B92" s="301" t="s">
        <v>152</v>
      </c>
      <c r="C92" s="92"/>
      <c r="D92" s="302" t="s">
        <v>27</v>
      </c>
      <c r="E92" s="141">
        <v>40</v>
      </c>
      <c r="F92" s="93"/>
      <c r="G92" s="108">
        <f t="shared" ref="G92:G94" si="20">ROUND(E92*F92,2)</f>
        <v>0</v>
      </c>
      <c r="H92" s="300"/>
      <c r="I92" s="37">
        <f t="shared" ref="I92:I94" si="21">ROUND(G92*H92,2)</f>
        <v>0</v>
      </c>
      <c r="J92" s="38">
        <f t="shared" ref="J92:J94" si="22">ROUND(K92/E92,2)</f>
        <v>0</v>
      </c>
      <c r="K92" s="37">
        <f t="shared" ref="K92:K94" si="23">ROUND(SUM(I92,G92),2)</f>
        <v>0</v>
      </c>
    </row>
    <row r="93" spans="1:11" ht="15.75" customHeight="1" x14ac:dyDescent="0.2">
      <c r="A93" s="91">
        <v>3</v>
      </c>
      <c r="B93" s="301" t="s">
        <v>153</v>
      </c>
      <c r="C93" s="92"/>
      <c r="D93" s="302" t="s">
        <v>27</v>
      </c>
      <c r="E93" s="303">
        <v>50</v>
      </c>
      <c r="F93" s="93"/>
      <c r="G93" s="108">
        <f t="shared" si="20"/>
        <v>0</v>
      </c>
      <c r="H93" s="300"/>
      <c r="I93" s="37">
        <f t="shared" si="21"/>
        <v>0</v>
      </c>
      <c r="J93" s="38">
        <f t="shared" si="22"/>
        <v>0</v>
      </c>
      <c r="K93" s="37">
        <f t="shared" si="23"/>
        <v>0</v>
      </c>
    </row>
    <row r="94" spans="1:11" ht="18.75" customHeight="1" x14ac:dyDescent="0.2">
      <c r="A94" s="91">
        <v>4</v>
      </c>
      <c r="B94" s="119" t="s">
        <v>154</v>
      </c>
      <c r="C94" s="92"/>
      <c r="D94" s="302" t="s">
        <v>14</v>
      </c>
      <c r="E94" s="140">
        <v>150</v>
      </c>
      <c r="F94" s="93"/>
      <c r="G94" s="108">
        <f t="shared" si="20"/>
        <v>0</v>
      </c>
      <c r="H94" s="299"/>
      <c r="I94" s="37">
        <f t="shared" si="21"/>
        <v>0</v>
      </c>
      <c r="J94" s="38">
        <f t="shared" si="22"/>
        <v>0</v>
      </c>
      <c r="K94" s="37">
        <f t="shared" si="23"/>
        <v>0</v>
      </c>
    </row>
    <row r="95" spans="1:11" ht="25.5" customHeight="1" x14ac:dyDescent="0.2">
      <c r="A95" s="463" t="s">
        <v>48</v>
      </c>
      <c r="B95" s="464"/>
      <c r="C95" s="464"/>
      <c r="D95" s="464"/>
      <c r="E95" s="465"/>
      <c r="F95" s="43" t="s">
        <v>15</v>
      </c>
      <c r="G95" s="112">
        <f>SUM(G91:G94)</f>
        <v>0</v>
      </c>
      <c r="H95" s="44" t="s">
        <v>16</v>
      </c>
      <c r="I95" s="45">
        <f>SUM(I91:I94)</f>
        <v>0</v>
      </c>
      <c r="J95" s="43" t="s">
        <v>17</v>
      </c>
      <c r="K95" s="46">
        <f>SUM(K91:K94)</f>
        <v>0</v>
      </c>
    </row>
    <row r="98" spans="1:11" ht="12.75" customHeight="1" x14ac:dyDescent="0.2">
      <c r="A98" s="419" t="s">
        <v>22</v>
      </c>
      <c r="B98" s="419"/>
      <c r="C98" s="419"/>
      <c r="D98" s="419"/>
      <c r="E98" s="419"/>
      <c r="F98" s="419"/>
      <c r="G98" s="419"/>
      <c r="H98" s="419"/>
      <c r="I98" s="419"/>
      <c r="J98" s="419"/>
      <c r="K98" s="419"/>
    </row>
    <row r="99" spans="1:11" ht="38.25" x14ac:dyDescent="0.2">
      <c r="A99" s="6" t="s">
        <v>5</v>
      </c>
      <c r="B99" s="84" t="s">
        <v>6</v>
      </c>
      <c r="C99" s="77" t="s">
        <v>7</v>
      </c>
      <c r="D99" s="71" t="s">
        <v>8</v>
      </c>
      <c r="E99" s="123" t="s">
        <v>9</v>
      </c>
      <c r="F99" s="9" t="s">
        <v>10</v>
      </c>
      <c r="G99" s="9" t="s">
        <v>11</v>
      </c>
      <c r="H99" s="9" t="s">
        <v>12</v>
      </c>
      <c r="I99" s="9" t="s">
        <v>20</v>
      </c>
      <c r="J99" s="10" t="s">
        <v>13</v>
      </c>
      <c r="K99" s="12" t="s">
        <v>21</v>
      </c>
    </row>
    <row r="100" spans="1:11" ht="30" customHeight="1" x14ac:dyDescent="0.2">
      <c r="A100" s="99">
        <v>1</v>
      </c>
      <c r="B100" s="304" t="s">
        <v>155</v>
      </c>
      <c r="C100" s="100"/>
      <c r="D100" s="120" t="s">
        <v>27</v>
      </c>
      <c r="E100" s="146">
        <v>2500</v>
      </c>
      <c r="F100" s="101"/>
      <c r="G100" s="108">
        <f>ROUND(E100*F100,2)</f>
        <v>0</v>
      </c>
      <c r="H100" s="102"/>
      <c r="I100" s="96">
        <f>ROUND(G100*H100,2)</f>
        <v>0</v>
      </c>
      <c r="J100" s="103">
        <f>ROUND(K100/E100,2)</f>
        <v>0</v>
      </c>
      <c r="K100" s="96">
        <f>ROUND(SUM(I100,G100),2)</f>
        <v>0</v>
      </c>
    </row>
    <row r="101" spans="1:11" ht="27.75" customHeight="1" x14ac:dyDescent="0.2">
      <c r="A101" s="99">
        <v>2</v>
      </c>
      <c r="B101" s="305" t="s">
        <v>156</v>
      </c>
      <c r="C101" s="100"/>
      <c r="D101" s="120" t="s">
        <v>27</v>
      </c>
      <c r="E101" s="146">
        <v>450</v>
      </c>
      <c r="F101" s="101"/>
      <c r="G101" s="108">
        <f>ROUND(E101*F101,2)</f>
        <v>0</v>
      </c>
      <c r="H101" s="102"/>
      <c r="I101" s="96">
        <f>ROUND(G101*H101,2)</f>
        <v>0</v>
      </c>
      <c r="J101" s="103">
        <f>ROUND(K101/E101,2)</f>
        <v>0</v>
      </c>
      <c r="K101" s="96">
        <f>ROUND(SUM(I101,G101),2)</f>
        <v>0</v>
      </c>
    </row>
    <row r="102" spans="1:11" ht="25.5" customHeight="1" x14ac:dyDescent="0.2">
      <c r="A102" s="476" t="s">
        <v>48</v>
      </c>
      <c r="B102" s="477"/>
      <c r="C102" s="477"/>
      <c r="D102" s="477"/>
      <c r="E102" s="478"/>
      <c r="F102" s="309" t="s">
        <v>15</v>
      </c>
      <c r="G102" s="310">
        <f>SUM(G100:G101)</f>
        <v>0</v>
      </c>
      <c r="H102" s="311" t="s">
        <v>16</v>
      </c>
      <c r="I102" s="312">
        <f>SUM(I100:I101)</f>
        <v>0</v>
      </c>
      <c r="J102" s="313" t="s">
        <v>17</v>
      </c>
      <c r="K102" s="314">
        <f>SUM(K100:K101)</f>
        <v>0</v>
      </c>
    </row>
    <row r="103" spans="1:11" ht="24.75" customHeight="1" x14ac:dyDescent="0.2">
      <c r="A103" s="460" t="s">
        <v>168</v>
      </c>
      <c r="B103" s="461"/>
      <c r="C103" s="461"/>
      <c r="D103" s="461"/>
      <c r="E103" s="462"/>
      <c r="F103" s="315"/>
      <c r="G103" s="315"/>
      <c r="H103" s="315"/>
      <c r="I103" s="315"/>
      <c r="J103" s="315"/>
      <c r="K103" s="315"/>
    </row>
    <row r="105" spans="1:11" ht="12.75" customHeight="1" x14ac:dyDescent="0.2">
      <c r="A105" s="419" t="s">
        <v>32</v>
      </c>
      <c r="B105" s="419"/>
      <c r="C105" s="419"/>
      <c r="D105" s="419"/>
      <c r="E105" s="419"/>
      <c r="F105" s="419"/>
      <c r="G105" s="419"/>
      <c r="H105" s="419"/>
      <c r="I105" s="419"/>
      <c r="J105" s="419"/>
      <c r="K105" s="419"/>
    </row>
    <row r="106" spans="1:11" ht="38.25" x14ac:dyDescent="0.2">
      <c r="A106" s="6" t="s">
        <v>5</v>
      </c>
      <c r="B106" s="86" t="s">
        <v>6</v>
      </c>
      <c r="C106" s="8" t="s">
        <v>7</v>
      </c>
      <c r="D106" s="7" t="s">
        <v>8</v>
      </c>
      <c r="E106" s="123" t="s">
        <v>9</v>
      </c>
      <c r="F106" s="9" t="s">
        <v>10</v>
      </c>
      <c r="G106" s="9" t="s">
        <v>11</v>
      </c>
      <c r="H106" s="9" t="s">
        <v>12</v>
      </c>
      <c r="I106" s="9" t="s">
        <v>20</v>
      </c>
      <c r="J106" s="10" t="s">
        <v>13</v>
      </c>
      <c r="K106" s="12" t="s">
        <v>21</v>
      </c>
    </row>
    <row r="107" spans="1:11" ht="25.5" x14ac:dyDescent="0.2">
      <c r="A107" s="59">
        <v>1</v>
      </c>
      <c r="B107" s="306" t="s">
        <v>157</v>
      </c>
      <c r="C107" s="60"/>
      <c r="D107" s="61" t="s">
        <v>27</v>
      </c>
      <c r="E107" s="128">
        <v>100</v>
      </c>
      <c r="F107" s="62"/>
      <c r="G107" s="117">
        <f>ROUND(E107*F107,2)</f>
        <v>0</v>
      </c>
      <c r="H107" s="63"/>
      <c r="I107" s="64">
        <f>ROUND(G107*H107,2)</f>
        <v>0</v>
      </c>
      <c r="J107" s="65">
        <f>ROUND(K107/E107,2)</f>
        <v>0</v>
      </c>
      <c r="K107" s="17">
        <f>ROUND(SUM(I107,G107),2)</f>
        <v>0</v>
      </c>
    </row>
    <row r="108" spans="1:11" ht="51" x14ac:dyDescent="0.2">
      <c r="A108" s="59">
        <v>2</v>
      </c>
      <c r="B108" s="307" t="s">
        <v>158</v>
      </c>
      <c r="C108" s="60"/>
      <c r="D108" s="61" t="s">
        <v>27</v>
      </c>
      <c r="E108" s="128">
        <v>100</v>
      </c>
      <c r="F108" s="62"/>
      <c r="G108" s="117">
        <f>ROUND(E108*F108,2)</f>
        <v>0</v>
      </c>
      <c r="H108" s="63"/>
      <c r="I108" s="64">
        <f>ROUND(G108*H108,2)</f>
        <v>0</v>
      </c>
      <c r="J108" s="65">
        <f>ROUND(K108/E108,2)</f>
        <v>0</v>
      </c>
      <c r="K108" s="17">
        <f>ROUND(SUM(I108,G108),2)</f>
        <v>0</v>
      </c>
    </row>
    <row r="109" spans="1:11" ht="25.5" x14ac:dyDescent="0.2">
      <c r="A109" s="48"/>
      <c r="B109" s="442"/>
      <c r="C109" s="442"/>
      <c r="D109" s="47"/>
      <c r="E109" s="139"/>
      <c r="F109" s="19" t="s">
        <v>15</v>
      </c>
      <c r="G109" s="114">
        <f>SUM(G107:G108)</f>
        <v>0</v>
      </c>
      <c r="H109" s="20" t="s">
        <v>16</v>
      </c>
      <c r="I109" s="21">
        <f>SUM(I107:I108)</f>
        <v>0</v>
      </c>
      <c r="J109" s="22" t="s">
        <v>17</v>
      </c>
      <c r="K109" s="26">
        <f>SUM(K107:K108)</f>
        <v>0</v>
      </c>
    </row>
    <row r="110" spans="1:11" ht="12.75" customHeight="1" x14ac:dyDescent="0.2"/>
    <row r="112" spans="1:11" x14ac:dyDescent="0.2">
      <c r="A112" s="419" t="s">
        <v>33</v>
      </c>
      <c r="B112" s="419"/>
      <c r="C112" s="419"/>
      <c r="D112" s="419"/>
      <c r="E112" s="419"/>
      <c r="F112" s="419"/>
      <c r="G112" s="419"/>
      <c r="H112" s="419"/>
      <c r="I112" s="419"/>
      <c r="J112" s="419"/>
      <c r="K112" s="419"/>
    </row>
    <row r="113" spans="1:11" ht="38.25" x14ac:dyDescent="0.2">
      <c r="A113" s="6" t="s">
        <v>5</v>
      </c>
      <c r="B113" s="84" t="s">
        <v>6</v>
      </c>
      <c r="C113" s="77" t="s">
        <v>7</v>
      </c>
      <c r="D113" s="71" t="s">
        <v>8</v>
      </c>
      <c r="E113" s="123" t="s">
        <v>9</v>
      </c>
      <c r="F113" s="9" t="s">
        <v>10</v>
      </c>
      <c r="G113" s="9" t="s">
        <v>11</v>
      </c>
      <c r="H113" s="9" t="s">
        <v>12</v>
      </c>
      <c r="I113" s="9" t="s">
        <v>20</v>
      </c>
      <c r="J113" s="10" t="s">
        <v>13</v>
      </c>
      <c r="K113" s="11" t="s">
        <v>21</v>
      </c>
    </row>
    <row r="114" spans="1:11" ht="28.5" customHeight="1" x14ac:dyDescent="0.2">
      <c r="A114" s="32">
        <v>1</v>
      </c>
      <c r="B114" s="307" t="s">
        <v>159</v>
      </c>
      <c r="C114" s="92"/>
      <c r="D114" s="74" t="s">
        <v>49</v>
      </c>
      <c r="E114" s="308">
        <v>304000</v>
      </c>
      <c r="F114" s="35"/>
      <c r="G114" s="111">
        <f t="shared" ref="G114" si="24">ROUND(E114*F114,2)</f>
        <v>0</v>
      </c>
      <c r="H114" s="36"/>
      <c r="I114" s="37">
        <f t="shared" ref="I114" si="25">ROUND(G114*H114,2)</f>
        <v>0</v>
      </c>
      <c r="J114" s="38">
        <f t="shared" ref="J114" si="26">ROUND(K114/E114,2)</f>
        <v>0</v>
      </c>
      <c r="K114" s="37">
        <f t="shared" ref="K114" si="27">ROUND(SUM(I114,G114),2)</f>
        <v>0</v>
      </c>
    </row>
    <row r="115" spans="1:11" ht="25.5" x14ac:dyDescent="0.2">
      <c r="A115" s="463" t="s">
        <v>48</v>
      </c>
      <c r="B115" s="464"/>
      <c r="C115" s="465"/>
      <c r="D115" s="40"/>
      <c r="E115" s="138"/>
      <c r="F115" s="43" t="s">
        <v>15</v>
      </c>
      <c r="G115" s="112">
        <f>SUM(G114:G114)</f>
        <v>0</v>
      </c>
      <c r="H115" s="44" t="s">
        <v>16</v>
      </c>
      <c r="I115" s="45">
        <f>SUM(I114:I114)</f>
        <v>0</v>
      </c>
      <c r="J115" s="43" t="s">
        <v>17</v>
      </c>
      <c r="K115" s="46">
        <f>SUM(K114:K114)</f>
        <v>0</v>
      </c>
    </row>
    <row r="118" spans="1:11" x14ac:dyDescent="0.2">
      <c r="A118" s="419" t="s">
        <v>34</v>
      </c>
      <c r="B118" s="419"/>
      <c r="C118" s="419"/>
      <c r="D118" s="419"/>
      <c r="E118" s="419"/>
      <c r="F118" s="419"/>
      <c r="G118" s="419"/>
      <c r="H118" s="419"/>
      <c r="I118" s="419"/>
      <c r="J118" s="419"/>
      <c r="K118" s="419"/>
    </row>
    <row r="119" spans="1:11" ht="38.25" x14ac:dyDescent="0.2">
      <c r="A119" s="6" t="s">
        <v>5</v>
      </c>
      <c r="B119" s="84" t="s">
        <v>6</v>
      </c>
      <c r="C119" s="77" t="s">
        <v>7</v>
      </c>
      <c r="D119" s="7" t="s">
        <v>8</v>
      </c>
      <c r="E119" s="125" t="s">
        <v>9</v>
      </c>
      <c r="F119" s="9" t="s">
        <v>10</v>
      </c>
      <c r="G119" s="9" t="s">
        <v>11</v>
      </c>
      <c r="H119" s="9" t="s">
        <v>12</v>
      </c>
      <c r="I119" s="9" t="s">
        <v>20</v>
      </c>
      <c r="J119" s="10" t="s">
        <v>13</v>
      </c>
      <c r="K119" s="11" t="s">
        <v>21</v>
      </c>
    </row>
    <row r="120" spans="1:11" ht="30.75" customHeight="1" x14ac:dyDescent="0.2">
      <c r="A120" s="32">
        <v>1</v>
      </c>
      <c r="B120" s="104" t="s">
        <v>160</v>
      </c>
      <c r="C120" s="92"/>
      <c r="D120" s="34" t="s">
        <v>18</v>
      </c>
      <c r="E120" s="130">
        <v>80</v>
      </c>
      <c r="F120" s="35"/>
      <c r="G120" s="111">
        <f t="shared" ref="G120" si="28">ROUND(E120*F120,2)</f>
        <v>0</v>
      </c>
      <c r="H120" s="36"/>
      <c r="I120" s="37">
        <f t="shared" ref="I120" si="29">ROUND(G120*H120,2)</f>
        <v>0</v>
      </c>
      <c r="J120" s="38">
        <f t="shared" ref="J120" si="30">ROUND(K120/E120,2)</f>
        <v>0</v>
      </c>
      <c r="K120" s="37">
        <f t="shared" ref="K120" si="31">ROUND(SUM(I120,G120),2)</f>
        <v>0</v>
      </c>
    </row>
    <row r="121" spans="1:11" ht="25.5" x14ac:dyDescent="0.2">
      <c r="A121" s="298"/>
      <c r="B121" s="453"/>
      <c r="C121" s="454"/>
      <c r="D121" s="40"/>
      <c r="E121" s="138"/>
      <c r="F121" s="43" t="s">
        <v>15</v>
      </c>
      <c r="G121" s="112">
        <f>SUM(G120:G120)</f>
        <v>0</v>
      </c>
      <c r="H121" s="44" t="s">
        <v>16</v>
      </c>
      <c r="I121" s="45">
        <f>SUM(I120:I120)</f>
        <v>0</v>
      </c>
      <c r="J121" s="43" t="s">
        <v>17</v>
      </c>
      <c r="K121" s="46">
        <f>SUM(K120:K120)</f>
        <v>0</v>
      </c>
    </row>
    <row r="124" spans="1:11" x14ac:dyDescent="0.2">
      <c r="A124" s="419" t="s">
        <v>35</v>
      </c>
      <c r="B124" s="419"/>
      <c r="C124" s="419"/>
      <c r="D124" s="419"/>
      <c r="E124" s="419"/>
      <c r="F124" s="419"/>
      <c r="G124" s="419"/>
      <c r="H124" s="419"/>
      <c r="I124" s="419"/>
      <c r="J124" s="419"/>
      <c r="K124" s="419"/>
    </row>
    <row r="125" spans="1:11" ht="38.25" x14ac:dyDescent="0.2">
      <c r="A125" s="6" t="s">
        <v>5</v>
      </c>
      <c r="B125" s="84" t="s">
        <v>6</v>
      </c>
      <c r="C125" s="8" t="s">
        <v>7</v>
      </c>
      <c r="D125" s="71" t="s">
        <v>8</v>
      </c>
      <c r="E125" s="125" t="s">
        <v>9</v>
      </c>
      <c r="F125" s="9" t="s">
        <v>10</v>
      </c>
      <c r="G125" s="9" t="s">
        <v>11</v>
      </c>
      <c r="H125" s="9" t="s">
        <v>12</v>
      </c>
      <c r="I125" s="9" t="s">
        <v>20</v>
      </c>
      <c r="J125" s="10" t="s">
        <v>13</v>
      </c>
      <c r="K125" s="11" t="s">
        <v>21</v>
      </c>
    </row>
    <row r="126" spans="1:11" ht="18.75" customHeight="1" x14ac:dyDescent="0.2">
      <c r="A126" s="99">
        <v>1</v>
      </c>
      <c r="B126" s="307" t="s">
        <v>161</v>
      </c>
      <c r="C126" s="100"/>
      <c r="D126" s="120" t="s">
        <v>18</v>
      </c>
      <c r="E126" s="146">
        <v>1350</v>
      </c>
      <c r="F126" s="101"/>
      <c r="G126" s="108">
        <f>ROUND(E126*F126,2)</f>
        <v>0</v>
      </c>
      <c r="H126" s="102"/>
      <c r="I126" s="96">
        <f>ROUND(G126*H126,2)</f>
        <v>0</v>
      </c>
      <c r="J126" s="28">
        <f>ROUND(K126/E126,2)</f>
        <v>0</v>
      </c>
      <c r="K126" s="27">
        <f>ROUND(SUM(I126,G126),2)</f>
        <v>0</v>
      </c>
    </row>
    <row r="127" spans="1:11" ht="25.5" x14ac:dyDescent="0.2">
      <c r="A127" s="99">
        <v>2</v>
      </c>
      <c r="B127" s="307" t="s">
        <v>162</v>
      </c>
      <c r="C127" s="100"/>
      <c r="D127" s="120" t="s">
        <v>18</v>
      </c>
      <c r="E127" s="146">
        <v>80</v>
      </c>
      <c r="F127" s="101"/>
      <c r="G127" s="108">
        <f t="shared" ref="G127:G131" si="32">ROUND(E127*F127,2)</f>
        <v>0</v>
      </c>
      <c r="H127" s="102"/>
      <c r="I127" s="96">
        <f t="shared" ref="I127:I131" si="33">ROUND(G127*H127,2)</f>
        <v>0</v>
      </c>
      <c r="J127" s="28">
        <f t="shared" ref="J127:J131" si="34">ROUND(K127/E127,2)</f>
        <v>0</v>
      </c>
      <c r="K127" s="27">
        <f t="shared" ref="K127:K131" si="35">ROUND(SUM(I127,G127),2)</f>
        <v>0</v>
      </c>
    </row>
    <row r="128" spans="1:11" ht="18.75" customHeight="1" x14ac:dyDescent="0.2">
      <c r="A128" s="99">
        <v>3</v>
      </c>
      <c r="B128" s="301" t="s">
        <v>163</v>
      </c>
      <c r="C128" s="100"/>
      <c r="D128" s="120" t="s">
        <v>18</v>
      </c>
      <c r="E128" s="146">
        <v>20</v>
      </c>
      <c r="F128" s="101"/>
      <c r="G128" s="108">
        <f t="shared" si="32"/>
        <v>0</v>
      </c>
      <c r="H128" s="102"/>
      <c r="I128" s="96">
        <f t="shared" si="33"/>
        <v>0</v>
      </c>
      <c r="J128" s="28">
        <f t="shared" si="34"/>
        <v>0</v>
      </c>
      <c r="K128" s="27">
        <f t="shared" si="35"/>
        <v>0</v>
      </c>
    </row>
    <row r="129" spans="1:11" ht="18.75" customHeight="1" x14ac:dyDescent="0.2">
      <c r="A129" s="99">
        <v>4</v>
      </c>
      <c r="B129" s="301" t="s">
        <v>164</v>
      </c>
      <c r="C129" s="100"/>
      <c r="D129" s="120" t="s">
        <v>18</v>
      </c>
      <c r="E129" s="146">
        <v>40</v>
      </c>
      <c r="F129" s="101"/>
      <c r="G129" s="108">
        <f t="shared" si="32"/>
        <v>0</v>
      </c>
      <c r="H129" s="102"/>
      <c r="I129" s="96">
        <f t="shared" si="33"/>
        <v>0</v>
      </c>
      <c r="J129" s="28">
        <f t="shared" si="34"/>
        <v>0</v>
      </c>
      <c r="K129" s="27">
        <f t="shared" si="35"/>
        <v>0</v>
      </c>
    </row>
    <row r="130" spans="1:11" ht="18.75" customHeight="1" x14ac:dyDescent="0.2">
      <c r="A130" s="99">
        <v>5</v>
      </c>
      <c r="B130" s="301" t="s">
        <v>165</v>
      </c>
      <c r="C130" s="100"/>
      <c r="D130" s="120" t="s">
        <v>18</v>
      </c>
      <c r="E130" s="146">
        <v>80</v>
      </c>
      <c r="F130" s="101"/>
      <c r="G130" s="108">
        <f t="shared" si="32"/>
        <v>0</v>
      </c>
      <c r="H130" s="102"/>
      <c r="I130" s="96">
        <f t="shared" si="33"/>
        <v>0</v>
      </c>
      <c r="J130" s="28">
        <f t="shared" si="34"/>
        <v>0</v>
      </c>
      <c r="K130" s="27">
        <f t="shared" si="35"/>
        <v>0</v>
      </c>
    </row>
    <row r="131" spans="1:11" ht="25.5" x14ac:dyDescent="0.2">
      <c r="A131" s="99">
        <v>6</v>
      </c>
      <c r="B131" s="301" t="s">
        <v>166</v>
      </c>
      <c r="C131" s="100"/>
      <c r="D131" s="120" t="s">
        <v>18</v>
      </c>
      <c r="E131" s="146">
        <v>15</v>
      </c>
      <c r="F131" s="101"/>
      <c r="G131" s="108">
        <f t="shared" si="32"/>
        <v>0</v>
      </c>
      <c r="H131" s="102"/>
      <c r="I131" s="96">
        <f t="shared" si="33"/>
        <v>0</v>
      </c>
      <c r="J131" s="28">
        <f t="shared" si="34"/>
        <v>0</v>
      </c>
      <c r="K131" s="27">
        <f t="shared" si="35"/>
        <v>0</v>
      </c>
    </row>
    <row r="132" spans="1:11" ht="25.5" x14ac:dyDescent="0.2">
      <c r="A132" s="463" t="s">
        <v>167</v>
      </c>
      <c r="B132" s="464"/>
      <c r="C132" s="465"/>
      <c r="D132" s="47"/>
      <c r="E132" s="139"/>
      <c r="F132" s="29" t="s">
        <v>15</v>
      </c>
      <c r="G132" s="115">
        <f>SUM(G126:G131)</f>
        <v>0</v>
      </c>
      <c r="H132" s="30" t="s">
        <v>16</v>
      </c>
      <c r="I132" s="69">
        <f>SUM(I126:I131)</f>
        <v>0</v>
      </c>
      <c r="J132" s="31" t="s">
        <v>17</v>
      </c>
      <c r="K132" s="23">
        <f>SUM(K126:K131)</f>
        <v>0</v>
      </c>
    </row>
    <row r="135" spans="1:11" x14ac:dyDescent="0.2">
      <c r="A135" s="419" t="s">
        <v>36</v>
      </c>
      <c r="B135" s="419"/>
      <c r="C135" s="419"/>
      <c r="D135" s="419"/>
      <c r="E135" s="419"/>
      <c r="F135" s="419"/>
      <c r="G135" s="419"/>
      <c r="H135" s="419"/>
      <c r="I135" s="419"/>
      <c r="J135" s="419"/>
      <c r="K135" s="419"/>
    </row>
    <row r="136" spans="1:11" ht="38.25" x14ac:dyDescent="0.2">
      <c r="A136" s="6" t="s">
        <v>5</v>
      </c>
      <c r="B136" s="84" t="s">
        <v>6</v>
      </c>
      <c r="C136" s="8" t="s">
        <v>7</v>
      </c>
      <c r="D136" s="7" t="s">
        <v>8</v>
      </c>
      <c r="E136" s="125" t="s">
        <v>9</v>
      </c>
      <c r="F136" s="9" t="s">
        <v>10</v>
      </c>
      <c r="G136" s="9" t="s">
        <v>11</v>
      </c>
      <c r="H136" s="9" t="s">
        <v>12</v>
      </c>
      <c r="I136" s="9" t="s">
        <v>20</v>
      </c>
      <c r="J136" s="10" t="s">
        <v>13</v>
      </c>
      <c r="K136" s="12" t="s">
        <v>21</v>
      </c>
    </row>
    <row r="137" spans="1:11" ht="25.5" x14ac:dyDescent="0.2">
      <c r="A137" s="59">
        <v>1</v>
      </c>
      <c r="B137" s="316" t="s">
        <v>169</v>
      </c>
      <c r="C137" s="60"/>
      <c r="D137" s="61" t="s">
        <v>171</v>
      </c>
      <c r="E137" s="131">
        <v>30</v>
      </c>
      <c r="F137" s="62"/>
      <c r="G137" s="117">
        <f>ROUND(E137*F137,2)</f>
        <v>0</v>
      </c>
      <c r="H137" s="63"/>
      <c r="I137" s="64">
        <f>ROUND(G137*H137,2)</f>
        <v>0</v>
      </c>
      <c r="J137" s="65">
        <f>ROUND(K137/E137,2)</f>
        <v>0</v>
      </c>
      <c r="K137" s="64">
        <f>ROUND(SUM(I137,G137),2)</f>
        <v>0</v>
      </c>
    </row>
    <row r="138" spans="1:11" ht="25.5" x14ac:dyDescent="0.2">
      <c r="A138" s="59">
        <v>2</v>
      </c>
      <c r="B138" s="180" t="s">
        <v>170</v>
      </c>
      <c r="C138" s="60"/>
      <c r="D138" s="61" t="s">
        <v>171</v>
      </c>
      <c r="E138" s="131">
        <v>300</v>
      </c>
      <c r="F138" s="62"/>
      <c r="G138" s="117">
        <f>ROUND(E138*F138,2)</f>
        <v>0</v>
      </c>
      <c r="H138" s="63"/>
      <c r="I138" s="64">
        <f>ROUND(G138*H138,2)</f>
        <v>0</v>
      </c>
      <c r="J138" s="65">
        <f>ROUND(K138/E138,2)</f>
        <v>0</v>
      </c>
      <c r="K138" s="64">
        <f>ROUND(SUM(I138,G138),2)</f>
        <v>0</v>
      </c>
    </row>
    <row r="139" spans="1:11" ht="25.5" customHeight="1" x14ac:dyDescent="0.2">
      <c r="A139" s="450" t="s">
        <v>48</v>
      </c>
      <c r="B139" s="451"/>
      <c r="C139" s="451"/>
      <c r="D139" s="451"/>
      <c r="E139" s="452"/>
      <c r="F139" s="19" t="s">
        <v>15</v>
      </c>
      <c r="G139" s="114">
        <f>SUM(G137:G138)</f>
        <v>0</v>
      </c>
      <c r="H139" s="20" t="s">
        <v>16</v>
      </c>
      <c r="I139" s="21">
        <f>SUM(I137:I138)</f>
        <v>0</v>
      </c>
      <c r="J139" s="22" t="s">
        <v>17</v>
      </c>
      <c r="K139" s="26">
        <f>SUM(K137:K138)</f>
        <v>0</v>
      </c>
    </row>
    <row r="142" spans="1:11" x14ac:dyDescent="0.2">
      <c r="A142" s="419" t="s">
        <v>37</v>
      </c>
      <c r="B142" s="419"/>
      <c r="C142" s="419"/>
      <c r="D142" s="419"/>
      <c r="E142" s="419"/>
      <c r="F142" s="419"/>
      <c r="G142" s="419"/>
      <c r="H142" s="419"/>
      <c r="I142" s="419"/>
      <c r="J142" s="419"/>
      <c r="K142" s="419"/>
    </row>
    <row r="143" spans="1:11" ht="38.25" x14ac:dyDescent="0.2">
      <c r="A143" s="6" t="s">
        <v>5</v>
      </c>
      <c r="B143" s="86" t="s">
        <v>6</v>
      </c>
      <c r="C143" s="8" t="s">
        <v>7</v>
      </c>
      <c r="D143" s="142" t="s">
        <v>8</v>
      </c>
      <c r="E143" s="145" t="s">
        <v>9</v>
      </c>
      <c r="F143" s="143" t="s">
        <v>10</v>
      </c>
      <c r="G143" s="9" t="s">
        <v>11</v>
      </c>
      <c r="H143" s="9" t="s">
        <v>12</v>
      </c>
      <c r="I143" s="9" t="s">
        <v>20</v>
      </c>
      <c r="J143" s="10" t="s">
        <v>13</v>
      </c>
      <c r="K143" s="12" t="s">
        <v>21</v>
      </c>
    </row>
    <row r="144" spans="1:11" ht="25.5" x14ac:dyDescent="0.2">
      <c r="A144" s="95">
        <v>1</v>
      </c>
      <c r="B144" s="104" t="s">
        <v>172</v>
      </c>
      <c r="C144" s="100"/>
      <c r="D144" s="120" t="s">
        <v>18</v>
      </c>
      <c r="E144" s="144">
        <v>20</v>
      </c>
      <c r="F144" s="101"/>
      <c r="G144" s="108">
        <f>ROUND(E144*F144,2)</f>
        <v>0</v>
      </c>
      <c r="H144" s="102"/>
      <c r="I144" s="96">
        <f>ROUND(G144*H144,2)</f>
        <v>0</v>
      </c>
      <c r="J144" s="103">
        <f>ROUND(K144/E144,2)</f>
        <v>0</v>
      </c>
      <c r="K144" s="17">
        <f>ROUND(SUM(I144,G144),2)</f>
        <v>0</v>
      </c>
    </row>
    <row r="145" spans="1:12" ht="25.5" customHeight="1" x14ac:dyDescent="0.2">
      <c r="A145" s="450" t="s">
        <v>48</v>
      </c>
      <c r="B145" s="451"/>
      <c r="C145" s="451"/>
      <c r="D145" s="451"/>
      <c r="E145" s="452"/>
      <c r="F145" s="19" t="s">
        <v>15</v>
      </c>
      <c r="G145" s="114">
        <f>SUM(G144:G144)</f>
        <v>0</v>
      </c>
      <c r="H145" s="20" t="s">
        <v>16</v>
      </c>
      <c r="I145" s="21">
        <f>SUM(I144:I144)</f>
        <v>0</v>
      </c>
      <c r="J145" s="22" t="s">
        <v>17</v>
      </c>
      <c r="K145" s="26">
        <f>SUM(K144:K144)</f>
        <v>0</v>
      </c>
    </row>
    <row r="148" spans="1:12" ht="12.75" customHeight="1" x14ac:dyDescent="0.2">
      <c r="A148" s="419" t="s">
        <v>38</v>
      </c>
      <c r="B148" s="419"/>
      <c r="C148" s="419"/>
      <c r="D148" s="419"/>
      <c r="E148" s="419"/>
      <c r="F148" s="419"/>
      <c r="G148" s="419"/>
      <c r="H148" s="419"/>
      <c r="I148" s="419"/>
      <c r="J148" s="419"/>
      <c r="K148" s="419"/>
    </row>
    <row r="149" spans="1:12" ht="38.25" x14ac:dyDescent="0.2">
      <c r="A149" s="6" t="s">
        <v>5</v>
      </c>
      <c r="B149" s="84" t="s">
        <v>6</v>
      </c>
      <c r="C149" s="8" t="s">
        <v>7</v>
      </c>
      <c r="D149" s="7" t="s">
        <v>8</v>
      </c>
      <c r="E149" s="125" t="s">
        <v>9</v>
      </c>
      <c r="F149" s="9" t="s">
        <v>10</v>
      </c>
      <c r="G149" s="9" t="s">
        <v>11</v>
      </c>
      <c r="H149" s="9" t="s">
        <v>12</v>
      </c>
      <c r="I149" s="9" t="s">
        <v>20</v>
      </c>
      <c r="J149" s="10" t="s">
        <v>13</v>
      </c>
      <c r="K149" s="12" t="s">
        <v>21</v>
      </c>
    </row>
    <row r="150" spans="1:12" ht="140.25" x14ac:dyDescent="0.2">
      <c r="A150" s="18">
        <v>1</v>
      </c>
      <c r="B150" s="317" t="s">
        <v>635</v>
      </c>
      <c r="C150" s="100"/>
      <c r="D150" s="319" t="s">
        <v>85</v>
      </c>
      <c r="E150" s="147">
        <v>550</v>
      </c>
      <c r="F150" s="101"/>
      <c r="G150" s="108">
        <f>ROUND(E150*F150,2)</f>
        <v>0</v>
      </c>
      <c r="H150" s="102"/>
      <c r="I150" s="96">
        <f>ROUND(G150*H150,2)</f>
        <v>0</v>
      </c>
      <c r="J150" s="103">
        <f>ROUND(K150/E150,2)</f>
        <v>0</v>
      </c>
      <c r="K150" s="96">
        <f>ROUND(SUM(I150,G150),2)</f>
        <v>0</v>
      </c>
      <c r="L150" s="296"/>
    </row>
    <row r="151" spans="1:12" ht="76.5" x14ac:dyDescent="0.2">
      <c r="A151" s="25">
        <v>2</v>
      </c>
      <c r="B151" s="318" t="s">
        <v>636</v>
      </c>
      <c r="C151" s="100"/>
      <c r="D151" s="319" t="s">
        <v>85</v>
      </c>
      <c r="E151" s="147">
        <v>120</v>
      </c>
      <c r="F151" s="101"/>
      <c r="G151" s="108">
        <f>ROUND(E151*F151,2)</f>
        <v>0</v>
      </c>
      <c r="H151" s="102"/>
      <c r="I151" s="96">
        <f>ROUND(G151*H151,2)</f>
        <v>0</v>
      </c>
      <c r="J151" s="103">
        <f>ROUND(K151/E151,2)</f>
        <v>0</v>
      </c>
      <c r="K151" s="96">
        <f>ROUND(SUM(I151,G151),2)</f>
        <v>0</v>
      </c>
    </row>
    <row r="152" spans="1:12" ht="35.25" customHeight="1" x14ac:dyDescent="0.2">
      <c r="A152" s="455"/>
      <c r="B152" s="442"/>
      <c r="C152" s="442"/>
      <c r="D152" s="442"/>
      <c r="E152" s="456"/>
      <c r="F152" s="19" t="s">
        <v>15</v>
      </c>
      <c r="G152" s="114">
        <f>SUM(G150:G151)</f>
        <v>0</v>
      </c>
      <c r="H152" s="20" t="s">
        <v>16</v>
      </c>
      <c r="I152" s="21">
        <f>SUM(I150:I151)</f>
        <v>0</v>
      </c>
      <c r="J152" s="22" t="s">
        <v>17</v>
      </c>
      <c r="K152" s="26">
        <f>SUM(K150:K151)</f>
        <v>0</v>
      </c>
    </row>
    <row r="155" spans="1:12" x14ac:dyDescent="0.2">
      <c r="A155" s="419" t="s">
        <v>39</v>
      </c>
      <c r="B155" s="419"/>
      <c r="C155" s="419"/>
      <c r="D155" s="419"/>
      <c r="E155" s="419"/>
      <c r="F155" s="419"/>
      <c r="G155" s="419"/>
      <c r="H155" s="419"/>
      <c r="I155" s="419"/>
      <c r="J155" s="419"/>
      <c r="K155" s="419"/>
    </row>
    <row r="156" spans="1:12" ht="38.25" x14ac:dyDescent="0.2">
      <c r="A156" s="176" t="s">
        <v>5</v>
      </c>
      <c r="B156" s="321" t="s">
        <v>6</v>
      </c>
      <c r="C156" s="322" t="s">
        <v>7</v>
      </c>
      <c r="D156" s="323" t="s">
        <v>8</v>
      </c>
      <c r="E156" s="324" t="s">
        <v>9</v>
      </c>
      <c r="F156" s="325" t="s">
        <v>10</v>
      </c>
      <c r="G156" s="325" t="s">
        <v>11</v>
      </c>
      <c r="H156" s="143" t="s">
        <v>12</v>
      </c>
      <c r="I156" s="9" t="s">
        <v>20</v>
      </c>
      <c r="J156" s="10" t="s">
        <v>13</v>
      </c>
      <c r="K156" s="12" t="s">
        <v>21</v>
      </c>
    </row>
    <row r="157" spans="1:12" ht="63.75" x14ac:dyDescent="0.2">
      <c r="A157" s="18">
        <v>1</v>
      </c>
      <c r="B157" s="159" t="s">
        <v>173</v>
      </c>
      <c r="C157" s="79"/>
      <c r="D157" s="80" t="s">
        <v>14</v>
      </c>
      <c r="E157" s="149">
        <v>50</v>
      </c>
      <c r="F157" s="203"/>
      <c r="G157" s="320">
        <f>ROUND(E157*F157,2)</f>
        <v>0</v>
      </c>
      <c r="H157" s="16"/>
      <c r="I157" s="17">
        <f>ROUND(G157*H157,2)</f>
        <v>0</v>
      </c>
      <c r="J157" s="24">
        <f>ROUND(K157/E157,2)</f>
        <v>0</v>
      </c>
      <c r="K157" s="17">
        <f>ROUND(SUM(I157,G157),2)</f>
        <v>0</v>
      </c>
    </row>
    <row r="158" spans="1:12" ht="63.75" x14ac:dyDescent="0.2">
      <c r="A158" s="95">
        <v>2</v>
      </c>
      <c r="B158" s="317" t="s">
        <v>174</v>
      </c>
      <c r="C158" s="100"/>
      <c r="D158" s="120" t="s">
        <v>18</v>
      </c>
      <c r="E158" s="140">
        <v>40</v>
      </c>
      <c r="F158" s="101"/>
      <c r="G158" s="320">
        <f>ROUND(E158*F158,2)</f>
        <v>0</v>
      </c>
      <c r="H158" s="102"/>
      <c r="I158" s="17">
        <f>ROUND(G158*H158,2)</f>
        <v>0</v>
      </c>
      <c r="J158" s="24">
        <f>ROUND(K158/E158,2)</f>
        <v>0</v>
      </c>
      <c r="K158" s="17">
        <f>ROUND(SUM(I158,G158),2)</f>
        <v>0</v>
      </c>
    </row>
    <row r="159" spans="1:12" ht="36.75" customHeight="1" x14ac:dyDescent="0.2">
      <c r="A159" s="297"/>
      <c r="B159" s="88"/>
      <c r="C159" s="47"/>
      <c r="D159" s="47"/>
      <c r="E159" s="137"/>
      <c r="F159" s="19" t="s">
        <v>15</v>
      </c>
      <c r="G159" s="114">
        <f>SUM(G157:G158)</f>
        <v>0</v>
      </c>
      <c r="H159" s="20" t="s">
        <v>16</v>
      </c>
      <c r="I159" s="21">
        <f>SUM(I157:I158)</f>
        <v>0</v>
      </c>
      <c r="J159" s="22" t="s">
        <v>17</v>
      </c>
      <c r="K159" s="26">
        <f>SUM(K157:K158)</f>
        <v>0</v>
      </c>
    </row>
    <row r="162" spans="1:11" x14ac:dyDescent="0.2">
      <c r="A162" s="419" t="s">
        <v>40</v>
      </c>
      <c r="B162" s="419"/>
      <c r="C162" s="419"/>
      <c r="D162" s="419"/>
      <c r="E162" s="419"/>
      <c r="F162" s="419"/>
      <c r="G162" s="419"/>
      <c r="H162" s="419"/>
      <c r="I162" s="419"/>
      <c r="J162" s="419"/>
      <c r="K162" s="419"/>
    </row>
    <row r="163" spans="1:11" ht="38.25" x14ac:dyDescent="0.2">
      <c r="A163" s="6" t="s">
        <v>5</v>
      </c>
      <c r="B163" s="86" t="s">
        <v>6</v>
      </c>
      <c r="C163" s="160" t="s">
        <v>7</v>
      </c>
      <c r="D163" s="161" t="s">
        <v>8</v>
      </c>
      <c r="E163" s="145" t="s">
        <v>9</v>
      </c>
      <c r="F163" s="143" t="s">
        <v>10</v>
      </c>
      <c r="G163" s="9" t="s">
        <v>11</v>
      </c>
      <c r="H163" s="9" t="s">
        <v>12</v>
      </c>
      <c r="I163" s="9" t="s">
        <v>20</v>
      </c>
      <c r="J163" s="10" t="s">
        <v>13</v>
      </c>
      <c r="K163" s="12" t="s">
        <v>21</v>
      </c>
    </row>
    <row r="164" spans="1:11" ht="51" x14ac:dyDescent="0.2">
      <c r="A164" s="18">
        <v>1</v>
      </c>
      <c r="B164" s="317" t="s">
        <v>175</v>
      </c>
      <c r="C164" s="13"/>
      <c r="D164" s="162" t="s">
        <v>18</v>
      </c>
      <c r="E164" s="163">
        <v>70</v>
      </c>
      <c r="F164" s="15"/>
      <c r="G164" s="118">
        <f>ROUND(E164*F164,2)</f>
        <v>0</v>
      </c>
      <c r="H164" s="16"/>
      <c r="I164" s="17">
        <f>ROUND(G164*H164,2)</f>
        <v>0</v>
      </c>
      <c r="J164" s="24">
        <f>ROUND(K164/E164,2)</f>
        <v>0</v>
      </c>
      <c r="K164" s="17">
        <f>ROUND(SUM(I164,G164),2)</f>
        <v>0</v>
      </c>
    </row>
    <row r="165" spans="1:11" ht="38.25" x14ac:dyDescent="0.2">
      <c r="A165" s="25">
        <v>2</v>
      </c>
      <c r="B165" s="317" t="s">
        <v>176</v>
      </c>
      <c r="C165" s="60"/>
      <c r="D165" s="162" t="s">
        <v>18</v>
      </c>
      <c r="E165" s="163">
        <v>50</v>
      </c>
      <c r="F165" s="62"/>
      <c r="G165" s="118">
        <f t="shared" ref="G165" si="36">ROUND(E165*F165,2)</f>
        <v>0</v>
      </c>
      <c r="H165" s="63"/>
      <c r="I165" s="17">
        <f t="shared" ref="I165" si="37">ROUND(G165*H165,2)</f>
        <v>0</v>
      </c>
      <c r="J165" s="24">
        <f t="shared" ref="J165" si="38">ROUND(K165/E165,2)</f>
        <v>0</v>
      </c>
      <c r="K165" s="17">
        <f t="shared" ref="K165" si="39">ROUND(SUM(I165,G165),2)</f>
        <v>0</v>
      </c>
    </row>
    <row r="166" spans="1:11" ht="25.5" x14ac:dyDescent="0.2">
      <c r="A166" s="151"/>
      <c r="B166" s="150"/>
      <c r="C166" s="100"/>
      <c r="D166" s="100"/>
      <c r="E166" s="152"/>
      <c r="F166" s="153" t="s">
        <v>15</v>
      </c>
      <c r="G166" s="154">
        <f>SUM(G164:G165)</f>
        <v>0</v>
      </c>
      <c r="H166" s="155" t="s">
        <v>16</v>
      </c>
      <c r="I166" s="156">
        <f>SUM(I164:I165)</f>
        <v>0</v>
      </c>
      <c r="J166" s="153" t="s">
        <v>17</v>
      </c>
      <c r="K166" s="157">
        <f>SUM(K164:K165)</f>
        <v>0</v>
      </c>
    </row>
    <row r="167" spans="1:11" x14ac:dyDescent="0.2">
      <c r="B167" s="89"/>
    </row>
    <row r="169" spans="1:11" x14ac:dyDescent="0.2">
      <c r="A169" s="419" t="s">
        <v>41</v>
      </c>
      <c r="B169" s="419"/>
      <c r="C169" s="419"/>
      <c r="D169" s="419"/>
      <c r="E169" s="419"/>
      <c r="F169" s="419"/>
      <c r="G169" s="419"/>
      <c r="H169" s="419"/>
      <c r="I169" s="419"/>
      <c r="J169" s="419"/>
      <c r="K169" s="419"/>
    </row>
    <row r="170" spans="1:11" ht="38.25" x14ac:dyDescent="0.2">
      <c r="A170" s="6" t="s">
        <v>5</v>
      </c>
      <c r="B170" s="84" t="s">
        <v>6</v>
      </c>
      <c r="C170" s="8" t="s">
        <v>7</v>
      </c>
      <c r="D170" s="7" t="s">
        <v>8</v>
      </c>
      <c r="E170" s="123" t="s">
        <v>9</v>
      </c>
      <c r="F170" s="9" t="s">
        <v>10</v>
      </c>
      <c r="G170" s="9" t="s">
        <v>11</v>
      </c>
      <c r="H170" s="9" t="s">
        <v>12</v>
      </c>
      <c r="I170" s="9" t="s">
        <v>20</v>
      </c>
      <c r="J170" s="10" t="s">
        <v>13</v>
      </c>
      <c r="K170" s="11" t="s">
        <v>21</v>
      </c>
    </row>
    <row r="171" spans="1:11" ht="102" x14ac:dyDescent="0.2">
      <c r="A171" s="32">
        <v>1</v>
      </c>
      <c r="B171" s="317" t="s">
        <v>177</v>
      </c>
      <c r="C171" s="33"/>
      <c r="D171" s="105" t="s">
        <v>18</v>
      </c>
      <c r="E171" s="148">
        <v>50</v>
      </c>
      <c r="F171" s="35"/>
      <c r="G171" s="111">
        <f>ROUND(E171*F171,2)</f>
        <v>0</v>
      </c>
      <c r="H171" s="36"/>
      <c r="I171" s="37">
        <f>ROUND(G171*H171,2)</f>
        <v>0</v>
      </c>
      <c r="J171" s="38">
        <f>ROUND(K171/E171,2)</f>
        <v>0</v>
      </c>
      <c r="K171" s="37">
        <f>ROUND(SUM(I171,G171),2)</f>
        <v>0</v>
      </c>
    </row>
    <row r="172" spans="1:11" ht="25.5" x14ac:dyDescent="0.2">
      <c r="A172" s="425"/>
      <c r="B172" s="426"/>
      <c r="C172" s="425"/>
      <c r="D172" s="425"/>
      <c r="E172" s="425"/>
      <c r="F172" s="43" t="s">
        <v>15</v>
      </c>
      <c r="G172" s="112">
        <f>SUM(G171:G171)</f>
        <v>0</v>
      </c>
      <c r="H172" s="44" t="s">
        <v>16</v>
      </c>
      <c r="I172" s="45">
        <f>SUM(I171:I171)</f>
        <v>0</v>
      </c>
      <c r="J172" s="43" t="s">
        <v>17</v>
      </c>
      <c r="K172" s="46">
        <f>SUM(K171:K171)</f>
        <v>0</v>
      </c>
    </row>
    <row r="175" spans="1:11" x14ac:dyDescent="0.2">
      <c r="A175" s="419" t="s">
        <v>42</v>
      </c>
      <c r="B175" s="419"/>
      <c r="C175" s="419"/>
      <c r="D175" s="419"/>
      <c r="E175" s="419"/>
      <c r="F175" s="419"/>
      <c r="G175" s="419"/>
      <c r="H175" s="419"/>
      <c r="I175" s="419"/>
      <c r="J175" s="419"/>
      <c r="K175" s="419"/>
    </row>
    <row r="176" spans="1:11" ht="38.25" x14ac:dyDescent="0.2">
      <c r="A176" s="6" t="s">
        <v>5</v>
      </c>
      <c r="B176" s="84" t="s">
        <v>6</v>
      </c>
      <c r="C176" s="8" t="s">
        <v>7</v>
      </c>
      <c r="D176" s="7" t="s">
        <v>8</v>
      </c>
      <c r="E176" s="123" t="s">
        <v>9</v>
      </c>
      <c r="F176" s="9" t="s">
        <v>10</v>
      </c>
      <c r="G176" s="9" t="s">
        <v>11</v>
      </c>
      <c r="H176" s="9" t="s">
        <v>12</v>
      </c>
      <c r="I176" s="9" t="s">
        <v>20</v>
      </c>
      <c r="J176" s="10" t="s">
        <v>13</v>
      </c>
      <c r="K176" s="11" t="s">
        <v>21</v>
      </c>
    </row>
    <row r="177" spans="1:11" x14ac:dyDescent="0.2">
      <c r="A177" s="32">
        <v>1</v>
      </c>
      <c r="B177" s="326" t="s">
        <v>178</v>
      </c>
      <c r="C177" s="33"/>
      <c r="D177" s="34" t="s">
        <v>18</v>
      </c>
      <c r="E177" s="148">
        <v>1100</v>
      </c>
      <c r="F177" s="35"/>
      <c r="G177" s="111">
        <f>ROUND(E177*F177,2)</f>
        <v>0</v>
      </c>
      <c r="H177" s="36"/>
      <c r="I177" s="37">
        <f>ROUND(G177*H177,2)</f>
        <v>0</v>
      </c>
      <c r="J177" s="38">
        <f>ROUND(K177/E177,2)</f>
        <v>0</v>
      </c>
      <c r="K177" s="37">
        <f>ROUND(SUM(I177,G177),2)</f>
        <v>0</v>
      </c>
    </row>
    <row r="178" spans="1:11" x14ac:dyDescent="0.2">
      <c r="A178" s="39">
        <v>2</v>
      </c>
      <c r="B178" s="326" t="s">
        <v>179</v>
      </c>
      <c r="C178" s="40"/>
      <c r="D178" s="34" t="s">
        <v>18</v>
      </c>
      <c r="E178" s="148">
        <v>12</v>
      </c>
      <c r="F178" s="41"/>
      <c r="G178" s="111">
        <f t="shared" ref="G178" si="40">ROUND(E178*F178,2)</f>
        <v>0</v>
      </c>
      <c r="H178" s="42"/>
      <c r="I178" s="37">
        <f t="shared" ref="I178" si="41">ROUND(G178*H178,2)</f>
        <v>0</v>
      </c>
      <c r="J178" s="38">
        <f t="shared" ref="J178" si="42">ROUND(K178/E178,2)</f>
        <v>0</v>
      </c>
      <c r="K178" s="37">
        <f t="shared" ref="K178" si="43">ROUND(SUM(I178,G178),2)</f>
        <v>0</v>
      </c>
    </row>
    <row r="179" spans="1:11" ht="25.5" x14ac:dyDescent="0.2">
      <c r="A179" s="450" t="s">
        <v>48</v>
      </c>
      <c r="B179" s="451"/>
      <c r="C179" s="451"/>
      <c r="D179" s="451"/>
      <c r="E179" s="452"/>
      <c r="F179" s="43" t="s">
        <v>15</v>
      </c>
      <c r="G179" s="112">
        <f>SUM(G177:G178)</f>
        <v>0</v>
      </c>
      <c r="H179" s="44" t="s">
        <v>16</v>
      </c>
      <c r="I179" s="45">
        <f>SUM(I177:I178)</f>
        <v>0</v>
      </c>
      <c r="J179" s="43" t="s">
        <v>17</v>
      </c>
      <c r="K179" s="46">
        <f>SUM(K177:K178)</f>
        <v>0</v>
      </c>
    </row>
    <row r="180" spans="1:11" x14ac:dyDescent="0.2">
      <c r="A180" s="52"/>
      <c r="B180" s="52"/>
      <c r="C180" s="52"/>
      <c r="D180" s="52"/>
      <c r="E180" s="135"/>
      <c r="F180" s="53"/>
      <c r="G180" s="113"/>
      <c r="H180" s="54"/>
      <c r="I180" s="55"/>
      <c r="J180" s="56"/>
      <c r="K180" s="57"/>
    </row>
    <row r="182" spans="1:11" x14ac:dyDescent="0.2">
      <c r="A182" s="419" t="s">
        <v>43</v>
      </c>
      <c r="B182" s="419"/>
      <c r="C182" s="419"/>
      <c r="D182" s="419"/>
      <c r="E182" s="419"/>
      <c r="F182" s="419"/>
      <c r="G182" s="419"/>
      <c r="H182" s="419"/>
      <c r="I182" s="419"/>
      <c r="J182" s="419"/>
      <c r="K182" s="419"/>
    </row>
    <row r="183" spans="1:11" ht="38.25" x14ac:dyDescent="0.2">
      <c r="A183" s="6" t="s">
        <v>5</v>
      </c>
      <c r="B183" s="231" t="s">
        <v>6</v>
      </c>
      <c r="C183" s="8" t="s">
        <v>7</v>
      </c>
      <c r="D183" s="7" t="s">
        <v>8</v>
      </c>
      <c r="E183" s="125" t="s">
        <v>9</v>
      </c>
      <c r="F183" s="9" t="s">
        <v>10</v>
      </c>
      <c r="G183" s="9" t="s">
        <v>11</v>
      </c>
      <c r="H183" s="9" t="s">
        <v>12</v>
      </c>
      <c r="I183" s="9" t="s">
        <v>20</v>
      </c>
      <c r="J183" s="10" t="s">
        <v>13</v>
      </c>
      <c r="K183" s="12" t="s">
        <v>21</v>
      </c>
    </row>
    <row r="184" spans="1:11" x14ac:dyDescent="0.2">
      <c r="A184" s="328">
        <v>1</v>
      </c>
      <c r="B184" s="317" t="s">
        <v>180</v>
      </c>
      <c r="C184" s="329"/>
      <c r="D184" s="330" t="s">
        <v>18</v>
      </c>
      <c r="E184" s="331">
        <v>150</v>
      </c>
      <c r="F184" s="332"/>
      <c r="G184" s="333">
        <f>ROUND(E184*F184,2)</f>
        <v>0</v>
      </c>
      <c r="H184" s="334"/>
      <c r="I184" s="335">
        <f>ROUND(G184*H184,2)</f>
        <v>0</v>
      </c>
      <c r="J184" s="336">
        <f>ROUND(K184/E184,2)</f>
        <v>0</v>
      </c>
      <c r="K184" s="335">
        <f>ROUND(SUM(I184,G184),2)</f>
        <v>0</v>
      </c>
    </row>
    <row r="185" spans="1:11" x14ac:dyDescent="0.2">
      <c r="A185" s="328">
        <v>2</v>
      </c>
      <c r="B185" s="317" t="s">
        <v>181</v>
      </c>
      <c r="C185" s="329"/>
      <c r="D185" s="330" t="s">
        <v>18</v>
      </c>
      <c r="E185" s="331">
        <v>140</v>
      </c>
      <c r="F185" s="332"/>
      <c r="G185" s="333">
        <f>ROUND(E185*F185,2)</f>
        <v>0</v>
      </c>
      <c r="H185" s="334"/>
      <c r="I185" s="335">
        <f>ROUND(G185*H185,2)</f>
        <v>0</v>
      </c>
      <c r="J185" s="336">
        <f>ROUND(K185/E185,2)</f>
        <v>0</v>
      </c>
      <c r="K185" s="335">
        <f>ROUND(SUM(I185,G185),2)</f>
        <v>0</v>
      </c>
    </row>
    <row r="186" spans="1:11" x14ac:dyDescent="0.2">
      <c r="A186" s="328">
        <v>3</v>
      </c>
      <c r="B186" s="317" t="s">
        <v>182</v>
      </c>
      <c r="C186" s="329"/>
      <c r="D186" s="330" t="s">
        <v>18</v>
      </c>
      <c r="E186" s="331">
        <v>100</v>
      </c>
      <c r="F186" s="332"/>
      <c r="G186" s="333">
        <f t="shared" ref="G186:G187" si="44">ROUND(E186*F186,2)</f>
        <v>0</v>
      </c>
      <c r="H186" s="334"/>
      <c r="I186" s="335">
        <f t="shared" ref="I186:I187" si="45">ROUND(G186*H186,2)</f>
        <v>0</v>
      </c>
      <c r="J186" s="336">
        <f t="shared" ref="J186:J187" si="46">ROUND(K186/E186,2)</f>
        <v>0</v>
      </c>
      <c r="K186" s="335">
        <f t="shared" ref="K186:K187" si="47">ROUND(SUM(I186,G186),2)</f>
        <v>0</v>
      </c>
    </row>
    <row r="187" spans="1:11" x14ac:dyDescent="0.2">
      <c r="A187" s="328">
        <v>4</v>
      </c>
      <c r="B187" s="317" t="s">
        <v>183</v>
      </c>
      <c r="C187" s="329"/>
      <c r="D187" s="330" t="s">
        <v>18</v>
      </c>
      <c r="E187" s="331">
        <v>120</v>
      </c>
      <c r="F187" s="332"/>
      <c r="G187" s="333">
        <f t="shared" si="44"/>
        <v>0</v>
      </c>
      <c r="H187" s="334"/>
      <c r="I187" s="335">
        <f t="shared" si="45"/>
        <v>0</v>
      </c>
      <c r="J187" s="336">
        <f t="shared" si="46"/>
        <v>0</v>
      </c>
      <c r="K187" s="335">
        <f t="shared" si="47"/>
        <v>0</v>
      </c>
    </row>
    <row r="188" spans="1:11" ht="25.5" x14ac:dyDescent="0.2">
      <c r="A188" s="435" t="s">
        <v>48</v>
      </c>
      <c r="B188" s="436"/>
      <c r="C188" s="436"/>
      <c r="D188" s="436"/>
      <c r="E188" s="437"/>
      <c r="F188" s="19" t="s">
        <v>15</v>
      </c>
      <c r="G188" s="114">
        <f>SUM(G184:G187)</f>
        <v>0</v>
      </c>
      <c r="H188" s="20" t="s">
        <v>16</v>
      </c>
      <c r="I188" s="21">
        <f>SUM(I184:I187)</f>
        <v>0</v>
      </c>
      <c r="J188" s="22" t="s">
        <v>17</v>
      </c>
      <c r="K188" s="26">
        <f>SUM(K184:K187)</f>
        <v>0</v>
      </c>
    </row>
    <row r="191" spans="1:11" x14ac:dyDescent="0.2">
      <c r="A191" s="419" t="s">
        <v>44</v>
      </c>
      <c r="B191" s="419"/>
      <c r="C191" s="419"/>
      <c r="D191" s="419"/>
      <c r="E191" s="419"/>
      <c r="F191" s="419"/>
      <c r="G191" s="419"/>
      <c r="H191" s="419"/>
      <c r="I191" s="419"/>
      <c r="J191" s="419"/>
      <c r="K191" s="419"/>
    </row>
    <row r="192" spans="1:11" ht="38.25" x14ac:dyDescent="0.2">
      <c r="A192" s="6" t="s">
        <v>5</v>
      </c>
      <c r="B192" s="231" t="s">
        <v>6</v>
      </c>
      <c r="C192" s="8" t="s">
        <v>7</v>
      </c>
      <c r="D192" s="7" t="s">
        <v>8</v>
      </c>
      <c r="E192" s="234" t="s">
        <v>9</v>
      </c>
      <c r="F192" s="9" t="s">
        <v>10</v>
      </c>
      <c r="G192" s="9" t="s">
        <v>11</v>
      </c>
      <c r="H192" s="9" t="s">
        <v>12</v>
      </c>
      <c r="I192" s="9" t="s">
        <v>20</v>
      </c>
      <c r="J192" s="10" t="s">
        <v>13</v>
      </c>
      <c r="K192" s="12" t="s">
        <v>21</v>
      </c>
    </row>
    <row r="193" spans="1:11" ht="15" x14ac:dyDescent="0.2">
      <c r="A193" s="32">
        <v>1</v>
      </c>
      <c r="B193" s="165" t="s">
        <v>184</v>
      </c>
      <c r="C193" s="341"/>
      <c r="D193" s="342" t="s">
        <v>18</v>
      </c>
      <c r="E193" s="347">
        <v>12</v>
      </c>
      <c r="F193" s="343"/>
      <c r="G193" s="333">
        <f>ROUND(E193*F193,2)</f>
        <v>0</v>
      </c>
      <c r="H193" s="344"/>
      <c r="I193" s="345">
        <f>ROUND(G193*H193,2)</f>
        <v>0</v>
      </c>
      <c r="J193" s="346">
        <f>ROUND(K193/E193,2)</f>
        <v>0</v>
      </c>
      <c r="K193" s="345">
        <f>ROUND(SUM(I193,G193),2)</f>
        <v>0</v>
      </c>
    </row>
    <row r="194" spans="1:11" ht="15" x14ac:dyDescent="0.2">
      <c r="A194" s="39">
        <v>2</v>
      </c>
      <c r="B194" s="104" t="s">
        <v>185</v>
      </c>
      <c r="C194" s="341"/>
      <c r="D194" s="342" t="s">
        <v>18</v>
      </c>
      <c r="E194" s="179">
        <v>15</v>
      </c>
      <c r="F194" s="343"/>
      <c r="G194" s="333">
        <f t="shared" ref="G194:G229" si="48">ROUND(E194*F194,2)</f>
        <v>0</v>
      </c>
      <c r="H194" s="344"/>
      <c r="I194" s="345">
        <f t="shared" ref="I194:I229" si="49">ROUND(G194*H194,2)</f>
        <v>0</v>
      </c>
      <c r="J194" s="346">
        <f t="shared" ref="J194:J229" si="50">ROUND(K194/E194,2)</f>
        <v>0</v>
      </c>
      <c r="K194" s="345">
        <f t="shared" ref="K194:K229" si="51">ROUND(SUM(I194,G194),2)</f>
        <v>0</v>
      </c>
    </row>
    <row r="195" spans="1:11" ht="15" x14ac:dyDescent="0.2">
      <c r="A195" s="32">
        <v>3</v>
      </c>
      <c r="B195" s="104" t="s">
        <v>186</v>
      </c>
      <c r="C195" s="341"/>
      <c r="D195" s="342" t="s">
        <v>18</v>
      </c>
      <c r="E195" s="347">
        <v>20</v>
      </c>
      <c r="F195" s="343"/>
      <c r="G195" s="333">
        <f t="shared" si="48"/>
        <v>0</v>
      </c>
      <c r="H195" s="344"/>
      <c r="I195" s="345">
        <f t="shared" si="49"/>
        <v>0</v>
      </c>
      <c r="J195" s="346">
        <f t="shared" si="50"/>
        <v>0</v>
      </c>
      <c r="K195" s="345">
        <f t="shared" si="51"/>
        <v>0</v>
      </c>
    </row>
    <row r="196" spans="1:11" ht="15" x14ac:dyDescent="0.2">
      <c r="A196" s="168">
        <v>4</v>
      </c>
      <c r="B196" s="104" t="s">
        <v>187</v>
      </c>
      <c r="C196" s="341"/>
      <c r="D196" s="342" t="s">
        <v>18</v>
      </c>
      <c r="E196" s="179">
        <v>300</v>
      </c>
      <c r="F196" s="343"/>
      <c r="G196" s="333">
        <f t="shared" si="48"/>
        <v>0</v>
      </c>
      <c r="H196" s="344"/>
      <c r="I196" s="345">
        <f t="shared" si="49"/>
        <v>0</v>
      </c>
      <c r="J196" s="346">
        <f t="shared" si="50"/>
        <v>0</v>
      </c>
      <c r="K196" s="345">
        <f t="shared" si="51"/>
        <v>0</v>
      </c>
    </row>
    <row r="197" spans="1:11" ht="15" x14ac:dyDescent="0.2">
      <c r="A197" s="168">
        <v>5</v>
      </c>
      <c r="B197" s="104" t="s">
        <v>188</v>
      </c>
      <c r="C197" s="341"/>
      <c r="D197" s="342" t="s">
        <v>18</v>
      </c>
      <c r="E197" s="347">
        <v>100</v>
      </c>
      <c r="F197" s="343"/>
      <c r="G197" s="333">
        <f t="shared" si="48"/>
        <v>0</v>
      </c>
      <c r="H197" s="344"/>
      <c r="I197" s="345">
        <f t="shared" si="49"/>
        <v>0</v>
      </c>
      <c r="J197" s="346">
        <f t="shared" si="50"/>
        <v>0</v>
      </c>
      <c r="K197" s="345">
        <f t="shared" si="51"/>
        <v>0</v>
      </c>
    </row>
    <row r="198" spans="1:11" ht="15" x14ac:dyDescent="0.2">
      <c r="A198" s="168">
        <v>6</v>
      </c>
      <c r="B198" s="104" t="s">
        <v>189</v>
      </c>
      <c r="C198" s="341"/>
      <c r="D198" s="342" t="s">
        <v>18</v>
      </c>
      <c r="E198" s="347">
        <v>170</v>
      </c>
      <c r="F198" s="343"/>
      <c r="G198" s="333">
        <f t="shared" si="48"/>
        <v>0</v>
      </c>
      <c r="H198" s="344"/>
      <c r="I198" s="345">
        <f t="shared" si="49"/>
        <v>0</v>
      </c>
      <c r="J198" s="346">
        <f t="shared" si="50"/>
        <v>0</v>
      </c>
      <c r="K198" s="345">
        <f t="shared" si="51"/>
        <v>0</v>
      </c>
    </row>
    <row r="199" spans="1:11" ht="15" x14ac:dyDescent="0.2">
      <c r="A199" s="168">
        <v>7</v>
      </c>
      <c r="B199" s="104" t="s">
        <v>190</v>
      </c>
      <c r="C199" s="341"/>
      <c r="D199" s="342" t="s">
        <v>18</v>
      </c>
      <c r="E199" s="347">
        <v>700</v>
      </c>
      <c r="F199" s="343"/>
      <c r="G199" s="333">
        <f t="shared" si="48"/>
        <v>0</v>
      </c>
      <c r="H199" s="344"/>
      <c r="I199" s="345">
        <f t="shared" si="49"/>
        <v>0</v>
      </c>
      <c r="J199" s="346">
        <f t="shared" si="50"/>
        <v>0</v>
      </c>
      <c r="K199" s="345">
        <f t="shared" si="51"/>
        <v>0</v>
      </c>
    </row>
    <row r="200" spans="1:11" ht="25.5" x14ac:dyDescent="0.2">
      <c r="A200" s="168">
        <v>8</v>
      </c>
      <c r="B200" s="159" t="s">
        <v>191</v>
      </c>
      <c r="C200" s="341"/>
      <c r="D200" s="342" t="s">
        <v>18</v>
      </c>
      <c r="E200" s="347">
        <v>280</v>
      </c>
      <c r="F200" s="343"/>
      <c r="G200" s="333">
        <f t="shared" si="48"/>
        <v>0</v>
      </c>
      <c r="H200" s="344"/>
      <c r="I200" s="345">
        <f t="shared" si="49"/>
        <v>0</v>
      </c>
      <c r="J200" s="346">
        <f t="shared" si="50"/>
        <v>0</v>
      </c>
      <c r="K200" s="345">
        <f t="shared" si="51"/>
        <v>0</v>
      </c>
    </row>
    <row r="201" spans="1:11" ht="25.5" x14ac:dyDescent="0.2">
      <c r="A201" s="168">
        <v>9</v>
      </c>
      <c r="B201" s="159" t="s">
        <v>192</v>
      </c>
      <c r="C201" s="341"/>
      <c r="D201" s="342" t="s">
        <v>18</v>
      </c>
      <c r="E201" s="347">
        <v>1800</v>
      </c>
      <c r="F201" s="343"/>
      <c r="G201" s="333">
        <f t="shared" si="48"/>
        <v>0</v>
      </c>
      <c r="H201" s="344"/>
      <c r="I201" s="345">
        <f t="shared" si="49"/>
        <v>0</v>
      </c>
      <c r="J201" s="346">
        <f t="shared" si="50"/>
        <v>0</v>
      </c>
      <c r="K201" s="345">
        <f t="shared" si="51"/>
        <v>0</v>
      </c>
    </row>
    <row r="202" spans="1:11" ht="15" x14ac:dyDescent="0.2">
      <c r="A202" s="168">
        <v>10</v>
      </c>
      <c r="B202" s="159" t="s">
        <v>193</v>
      </c>
      <c r="C202" s="341"/>
      <c r="D202" s="342" t="s">
        <v>18</v>
      </c>
      <c r="E202" s="347">
        <v>400</v>
      </c>
      <c r="F202" s="343"/>
      <c r="G202" s="333">
        <f t="shared" si="48"/>
        <v>0</v>
      </c>
      <c r="H202" s="344"/>
      <c r="I202" s="345">
        <f t="shared" si="49"/>
        <v>0</v>
      </c>
      <c r="J202" s="346">
        <f t="shared" si="50"/>
        <v>0</v>
      </c>
      <c r="K202" s="345">
        <f t="shared" si="51"/>
        <v>0</v>
      </c>
    </row>
    <row r="203" spans="1:11" ht="25.5" x14ac:dyDescent="0.2">
      <c r="A203" s="168">
        <v>11</v>
      </c>
      <c r="B203" s="104" t="s">
        <v>194</v>
      </c>
      <c r="C203" s="341"/>
      <c r="D203" s="342" t="s">
        <v>18</v>
      </c>
      <c r="E203" s="347">
        <v>100</v>
      </c>
      <c r="F203" s="343"/>
      <c r="G203" s="333">
        <f t="shared" si="48"/>
        <v>0</v>
      </c>
      <c r="H203" s="344"/>
      <c r="I203" s="345">
        <f t="shared" si="49"/>
        <v>0</v>
      </c>
      <c r="J203" s="346">
        <f t="shared" si="50"/>
        <v>0</v>
      </c>
      <c r="K203" s="345">
        <f t="shared" si="51"/>
        <v>0</v>
      </c>
    </row>
    <row r="204" spans="1:11" ht="25.5" x14ac:dyDescent="0.2">
      <c r="A204" s="168">
        <v>12</v>
      </c>
      <c r="B204" s="104" t="s">
        <v>195</v>
      </c>
      <c r="C204" s="341"/>
      <c r="D204" s="342" t="s">
        <v>18</v>
      </c>
      <c r="E204" s="347">
        <v>50</v>
      </c>
      <c r="F204" s="343"/>
      <c r="G204" s="333">
        <f t="shared" si="48"/>
        <v>0</v>
      </c>
      <c r="H204" s="344"/>
      <c r="I204" s="345">
        <f t="shared" si="49"/>
        <v>0</v>
      </c>
      <c r="J204" s="346">
        <f t="shared" si="50"/>
        <v>0</v>
      </c>
      <c r="K204" s="345">
        <f t="shared" si="51"/>
        <v>0</v>
      </c>
    </row>
    <row r="205" spans="1:11" ht="15" x14ac:dyDescent="0.2">
      <c r="A205" s="168">
        <v>13</v>
      </c>
      <c r="B205" s="104" t="s">
        <v>196</v>
      </c>
      <c r="C205" s="341"/>
      <c r="D205" s="342" t="s">
        <v>18</v>
      </c>
      <c r="E205" s="347">
        <v>50</v>
      </c>
      <c r="F205" s="343"/>
      <c r="G205" s="333">
        <f t="shared" si="48"/>
        <v>0</v>
      </c>
      <c r="H205" s="344"/>
      <c r="I205" s="345">
        <f t="shared" si="49"/>
        <v>0</v>
      </c>
      <c r="J205" s="346">
        <f t="shared" si="50"/>
        <v>0</v>
      </c>
      <c r="K205" s="345">
        <f t="shared" si="51"/>
        <v>0</v>
      </c>
    </row>
    <row r="206" spans="1:11" ht="15" x14ac:dyDescent="0.2">
      <c r="A206" s="168">
        <v>14</v>
      </c>
      <c r="B206" s="104" t="s">
        <v>197</v>
      </c>
      <c r="C206" s="341"/>
      <c r="D206" s="342" t="s">
        <v>18</v>
      </c>
      <c r="E206" s="347">
        <v>50</v>
      </c>
      <c r="F206" s="343"/>
      <c r="G206" s="333">
        <f t="shared" si="48"/>
        <v>0</v>
      </c>
      <c r="H206" s="344"/>
      <c r="I206" s="345">
        <f t="shared" si="49"/>
        <v>0</v>
      </c>
      <c r="J206" s="346">
        <f t="shared" si="50"/>
        <v>0</v>
      </c>
      <c r="K206" s="345">
        <f t="shared" si="51"/>
        <v>0</v>
      </c>
    </row>
    <row r="207" spans="1:11" ht="15" x14ac:dyDescent="0.2">
      <c r="A207" s="168">
        <v>15</v>
      </c>
      <c r="B207" s="104" t="s">
        <v>198</v>
      </c>
      <c r="C207" s="341"/>
      <c r="D207" s="342" t="s">
        <v>18</v>
      </c>
      <c r="E207" s="347">
        <v>200</v>
      </c>
      <c r="F207" s="343"/>
      <c r="G207" s="333">
        <f t="shared" si="48"/>
        <v>0</v>
      </c>
      <c r="H207" s="344"/>
      <c r="I207" s="345">
        <f t="shared" si="49"/>
        <v>0</v>
      </c>
      <c r="J207" s="346">
        <f t="shared" si="50"/>
        <v>0</v>
      </c>
      <c r="K207" s="345">
        <f t="shared" si="51"/>
        <v>0</v>
      </c>
    </row>
    <row r="208" spans="1:11" ht="15" x14ac:dyDescent="0.2">
      <c r="A208" s="168">
        <v>16</v>
      </c>
      <c r="B208" s="104" t="s">
        <v>199</v>
      </c>
      <c r="C208" s="341"/>
      <c r="D208" s="342" t="s">
        <v>18</v>
      </c>
      <c r="E208" s="347">
        <v>100</v>
      </c>
      <c r="F208" s="343"/>
      <c r="G208" s="333">
        <f t="shared" si="48"/>
        <v>0</v>
      </c>
      <c r="H208" s="344"/>
      <c r="I208" s="345">
        <f t="shared" si="49"/>
        <v>0</v>
      </c>
      <c r="J208" s="346">
        <f t="shared" si="50"/>
        <v>0</v>
      </c>
      <c r="K208" s="345">
        <f t="shared" si="51"/>
        <v>0</v>
      </c>
    </row>
    <row r="209" spans="1:11" ht="15" x14ac:dyDescent="0.2">
      <c r="A209" s="168">
        <v>17</v>
      </c>
      <c r="B209" s="104" t="s">
        <v>200</v>
      </c>
      <c r="C209" s="341"/>
      <c r="D209" s="342" t="s">
        <v>18</v>
      </c>
      <c r="E209" s="347">
        <v>5</v>
      </c>
      <c r="F209" s="343"/>
      <c r="G209" s="333">
        <f t="shared" si="48"/>
        <v>0</v>
      </c>
      <c r="H209" s="344"/>
      <c r="I209" s="345">
        <f t="shared" si="49"/>
        <v>0</v>
      </c>
      <c r="J209" s="346">
        <f t="shared" si="50"/>
        <v>0</v>
      </c>
      <c r="K209" s="345">
        <f t="shared" si="51"/>
        <v>0</v>
      </c>
    </row>
    <row r="210" spans="1:11" ht="15" x14ac:dyDescent="0.2">
      <c r="A210" s="168">
        <v>18</v>
      </c>
      <c r="B210" s="164" t="s">
        <v>201</v>
      </c>
      <c r="C210" s="341"/>
      <c r="D210" s="342" t="s">
        <v>18</v>
      </c>
      <c r="E210" s="348">
        <v>120</v>
      </c>
      <c r="F210" s="343"/>
      <c r="G210" s="333">
        <f t="shared" si="48"/>
        <v>0</v>
      </c>
      <c r="H210" s="344"/>
      <c r="I210" s="345">
        <f t="shared" si="49"/>
        <v>0</v>
      </c>
      <c r="J210" s="346">
        <f t="shared" si="50"/>
        <v>0</v>
      </c>
      <c r="K210" s="345">
        <f t="shared" si="51"/>
        <v>0</v>
      </c>
    </row>
    <row r="211" spans="1:11" ht="15" x14ac:dyDescent="0.2">
      <c r="A211" s="168">
        <v>19</v>
      </c>
      <c r="B211" s="104" t="s">
        <v>202</v>
      </c>
      <c r="C211" s="341"/>
      <c r="D211" s="342" t="s">
        <v>18</v>
      </c>
      <c r="E211" s="347">
        <v>5</v>
      </c>
      <c r="F211" s="343"/>
      <c r="G211" s="333">
        <f t="shared" si="48"/>
        <v>0</v>
      </c>
      <c r="H211" s="344"/>
      <c r="I211" s="345">
        <f t="shared" si="49"/>
        <v>0</v>
      </c>
      <c r="J211" s="346">
        <f t="shared" si="50"/>
        <v>0</v>
      </c>
      <c r="K211" s="345">
        <f t="shared" si="51"/>
        <v>0</v>
      </c>
    </row>
    <row r="212" spans="1:11" ht="15" x14ac:dyDescent="0.2">
      <c r="A212" s="168">
        <v>20</v>
      </c>
      <c r="B212" s="104" t="s">
        <v>203</v>
      </c>
      <c r="C212" s="341"/>
      <c r="D212" s="342" t="s">
        <v>18</v>
      </c>
      <c r="E212" s="347">
        <v>35</v>
      </c>
      <c r="F212" s="343"/>
      <c r="G212" s="333">
        <f t="shared" si="48"/>
        <v>0</v>
      </c>
      <c r="H212" s="344"/>
      <c r="I212" s="345">
        <f t="shared" si="49"/>
        <v>0</v>
      </c>
      <c r="J212" s="346">
        <f t="shared" si="50"/>
        <v>0</v>
      </c>
      <c r="K212" s="345">
        <f t="shared" si="51"/>
        <v>0</v>
      </c>
    </row>
    <row r="213" spans="1:11" ht="15" x14ac:dyDescent="0.2">
      <c r="A213" s="168">
        <v>21</v>
      </c>
      <c r="B213" s="164" t="s">
        <v>204</v>
      </c>
      <c r="C213" s="341"/>
      <c r="D213" s="342" t="s">
        <v>18</v>
      </c>
      <c r="E213" s="347">
        <v>1250</v>
      </c>
      <c r="F213" s="343"/>
      <c r="G213" s="333">
        <f t="shared" si="48"/>
        <v>0</v>
      </c>
      <c r="H213" s="344"/>
      <c r="I213" s="345">
        <f t="shared" si="49"/>
        <v>0</v>
      </c>
      <c r="J213" s="346">
        <f t="shared" si="50"/>
        <v>0</v>
      </c>
      <c r="K213" s="345">
        <f t="shared" si="51"/>
        <v>0</v>
      </c>
    </row>
    <row r="214" spans="1:11" ht="15" x14ac:dyDescent="0.2">
      <c r="A214" s="168">
        <v>22</v>
      </c>
      <c r="B214" s="104" t="s">
        <v>205</v>
      </c>
      <c r="C214" s="341"/>
      <c r="D214" s="342" t="s">
        <v>18</v>
      </c>
      <c r="E214" s="347">
        <v>20</v>
      </c>
      <c r="F214" s="343"/>
      <c r="G214" s="333">
        <f t="shared" si="48"/>
        <v>0</v>
      </c>
      <c r="H214" s="344"/>
      <c r="I214" s="345">
        <f t="shared" si="49"/>
        <v>0</v>
      </c>
      <c r="J214" s="346">
        <f t="shared" si="50"/>
        <v>0</v>
      </c>
      <c r="K214" s="345">
        <f t="shared" si="51"/>
        <v>0</v>
      </c>
    </row>
    <row r="215" spans="1:11" ht="15" x14ac:dyDescent="0.2">
      <c r="A215" s="168">
        <v>23</v>
      </c>
      <c r="B215" s="104" t="s">
        <v>206</v>
      </c>
      <c r="C215" s="341"/>
      <c r="D215" s="342" t="s">
        <v>18</v>
      </c>
      <c r="E215" s="347">
        <v>15</v>
      </c>
      <c r="F215" s="343"/>
      <c r="G215" s="333">
        <f t="shared" si="48"/>
        <v>0</v>
      </c>
      <c r="H215" s="344"/>
      <c r="I215" s="345">
        <f t="shared" si="49"/>
        <v>0</v>
      </c>
      <c r="J215" s="346">
        <f t="shared" si="50"/>
        <v>0</v>
      </c>
      <c r="K215" s="345">
        <f t="shared" si="51"/>
        <v>0</v>
      </c>
    </row>
    <row r="216" spans="1:11" ht="15" x14ac:dyDescent="0.2">
      <c r="A216" s="168">
        <v>24</v>
      </c>
      <c r="B216" s="104" t="s">
        <v>207</v>
      </c>
      <c r="C216" s="341"/>
      <c r="D216" s="342" t="s">
        <v>18</v>
      </c>
      <c r="E216" s="347">
        <v>4</v>
      </c>
      <c r="F216" s="343"/>
      <c r="G216" s="333">
        <f t="shared" si="48"/>
        <v>0</v>
      </c>
      <c r="H216" s="344"/>
      <c r="I216" s="345">
        <f t="shared" si="49"/>
        <v>0</v>
      </c>
      <c r="J216" s="346">
        <f t="shared" si="50"/>
        <v>0</v>
      </c>
      <c r="K216" s="345">
        <f t="shared" si="51"/>
        <v>0</v>
      </c>
    </row>
    <row r="217" spans="1:11" ht="15" x14ac:dyDescent="0.2">
      <c r="A217" s="168">
        <v>25</v>
      </c>
      <c r="B217" s="104" t="s">
        <v>208</v>
      </c>
      <c r="C217" s="341"/>
      <c r="D217" s="342" t="s">
        <v>18</v>
      </c>
      <c r="E217" s="347">
        <v>10</v>
      </c>
      <c r="F217" s="343"/>
      <c r="G217" s="333">
        <f t="shared" si="48"/>
        <v>0</v>
      </c>
      <c r="H217" s="344"/>
      <c r="I217" s="345">
        <f t="shared" si="49"/>
        <v>0</v>
      </c>
      <c r="J217" s="346">
        <f t="shared" si="50"/>
        <v>0</v>
      </c>
      <c r="K217" s="345">
        <f t="shared" si="51"/>
        <v>0</v>
      </c>
    </row>
    <row r="218" spans="1:11" ht="15" x14ac:dyDescent="0.2">
      <c r="A218" s="168">
        <v>26</v>
      </c>
      <c r="B218" s="104" t="s">
        <v>209</v>
      </c>
      <c r="C218" s="341"/>
      <c r="D218" s="342" t="s">
        <v>18</v>
      </c>
      <c r="E218" s="347">
        <v>5</v>
      </c>
      <c r="F218" s="343"/>
      <c r="G218" s="333">
        <f t="shared" si="48"/>
        <v>0</v>
      </c>
      <c r="H218" s="344"/>
      <c r="I218" s="345">
        <f t="shared" si="49"/>
        <v>0</v>
      </c>
      <c r="J218" s="346">
        <f t="shared" si="50"/>
        <v>0</v>
      </c>
      <c r="K218" s="345">
        <f t="shared" si="51"/>
        <v>0</v>
      </c>
    </row>
    <row r="219" spans="1:11" ht="15" x14ac:dyDescent="0.2">
      <c r="A219" s="168">
        <v>27</v>
      </c>
      <c r="B219" s="104" t="s">
        <v>210</v>
      </c>
      <c r="C219" s="341"/>
      <c r="D219" s="342" t="s">
        <v>18</v>
      </c>
      <c r="E219" s="347">
        <v>15</v>
      </c>
      <c r="F219" s="343"/>
      <c r="G219" s="333">
        <f t="shared" si="48"/>
        <v>0</v>
      </c>
      <c r="H219" s="344"/>
      <c r="I219" s="345">
        <f t="shared" si="49"/>
        <v>0</v>
      </c>
      <c r="J219" s="346">
        <f t="shared" si="50"/>
        <v>0</v>
      </c>
      <c r="K219" s="345">
        <f t="shared" si="51"/>
        <v>0</v>
      </c>
    </row>
    <row r="220" spans="1:11" ht="15" x14ac:dyDescent="0.2">
      <c r="A220" s="168">
        <v>28</v>
      </c>
      <c r="B220" s="104" t="s">
        <v>211</v>
      </c>
      <c r="C220" s="341"/>
      <c r="D220" s="342" t="s">
        <v>18</v>
      </c>
      <c r="E220" s="347">
        <v>240</v>
      </c>
      <c r="F220" s="343"/>
      <c r="G220" s="333">
        <f t="shared" si="48"/>
        <v>0</v>
      </c>
      <c r="H220" s="344"/>
      <c r="I220" s="345">
        <f t="shared" si="49"/>
        <v>0</v>
      </c>
      <c r="J220" s="346">
        <f t="shared" si="50"/>
        <v>0</v>
      </c>
      <c r="K220" s="345">
        <f t="shared" si="51"/>
        <v>0</v>
      </c>
    </row>
    <row r="221" spans="1:11" ht="25.5" x14ac:dyDescent="0.2">
      <c r="A221" s="168">
        <v>29</v>
      </c>
      <c r="B221" s="104" t="s">
        <v>212</v>
      </c>
      <c r="C221" s="341"/>
      <c r="D221" s="342" t="s">
        <v>18</v>
      </c>
      <c r="E221" s="347">
        <v>150</v>
      </c>
      <c r="F221" s="343"/>
      <c r="G221" s="333">
        <f t="shared" si="48"/>
        <v>0</v>
      </c>
      <c r="H221" s="344"/>
      <c r="I221" s="345">
        <f t="shared" si="49"/>
        <v>0</v>
      </c>
      <c r="J221" s="346">
        <f t="shared" si="50"/>
        <v>0</v>
      </c>
      <c r="K221" s="345">
        <f t="shared" si="51"/>
        <v>0</v>
      </c>
    </row>
    <row r="222" spans="1:11" ht="15" x14ac:dyDescent="0.2">
      <c r="A222" s="168">
        <v>30</v>
      </c>
      <c r="B222" s="104" t="s">
        <v>213</v>
      </c>
      <c r="C222" s="341"/>
      <c r="D222" s="342" t="s">
        <v>18</v>
      </c>
      <c r="E222" s="347">
        <v>1000</v>
      </c>
      <c r="F222" s="343"/>
      <c r="G222" s="333">
        <f t="shared" si="48"/>
        <v>0</v>
      </c>
      <c r="H222" s="344"/>
      <c r="I222" s="345">
        <f t="shared" si="49"/>
        <v>0</v>
      </c>
      <c r="J222" s="346">
        <f t="shared" si="50"/>
        <v>0</v>
      </c>
      <c r="K222" s="345">
        <f t="shared" si="51"/>
        <v>0</v>
      </c>
    </row>
    <row r="223" spans="1:11" ht="15" x14ac:dyDescent="0.2">
      <c r="A223" s="168">
        <v>31</v>
      </c>
      <c r="B223" s="104" t="s">
        <v>214</v>
      </c>
      <c r="C223" s="341"/>
      <c r="D223" s="342" t="s">
        <v>18</v>
      </c>
      <c r="E223" s="347">
        <v>2</v>
      </c>
      <c r="F223" s="343"/>
      <c r="G223" s="333">
        <f t="shared" si="48"/>
        <v>0</v>
      </c>
      <c r="H223" s="344"/>
      <c r="I223" s="345">
        <f t="shared" si="49"/>
        <v>0</v>
      </c>
      <c r="J223" s="346">
        <f t="shared" si="50"/>
        <v>0</v>
      </c>
      <c r="K223" s="345">
        <f t="shared" si="51"/>
        <v>0</v>
      </c>
    </row>
    <row r="224" spans="1:11" ht="15" x14ac:dyDescent="0.2">
      <c r="A224" s="168">
        <v>32</v>
      </c>
      <c r="B224" s="104" t="s">
        <v>215</v>
      </c>
      <c r="C224" s="341"/>
      <c r="D224" s="342" t="s">
        <v>18</v>
      </c>
      <c r="E224" s="347">
        <v>4</v>
      </c>
      <c r="F224" s="343"/>
      <c r="G224" s="333">
        <f t="shared" si="48"/>
        <v>0</v>
      </c>
      <c r="H224" s="344"/>
      <c r="I224" s="345">
        <f t="shared" si="49"/>
        <v>0</v>
      </c>
      <c r="J224" s="346">
        <f t="shared" si="50"/>
        <v>0</v>
      </c>
      <c r="K224" s="345">
        <f t="shared" si="51"/>
        <v>0</v>
      </c>
    </row>
    <row r="225" spans="1:11" ht="15" x14ac:dyDescent="0.2">
      <c r="A225" s="168">
        <v>33</v>
      </c>
      <c r="B225" s="104" t="s">
        <v>216</v>
      </c>
      <c r="C225" s="341"/>
      <c r="D225" s="342" t="s">
        <v>18</v>
      </c>
      <c r="E225" s="347">
        <v>15</v>
      </c>
      <c r="F225" s="343"/>
      <c r="G225" s="333">
        <f t="shared" si="48"/>
        <v>0</v>
      </c>
      <c r="H225" s="344"/>
      <c r="I225" s="345">
        <f t="shared" si="49"/>
        <v>0</v>
      </c>
      <c r="J225" s="346">
        <f t="shared" si="50"/>
        <v>0</v>
      </c>
      <c r="K225" s="345">
        <f t="shared" si="51"/>
        <v>0</v>
      </c>
    </row>
    <row r="226" spans="1:11" ht="15" x14ac:dyDescent="0.2">
      <c r="A226" s="168">
        <v>34</v>
      </c>
      <c r="B226" s="159" t="s">
        <v>217</v>
      </c>
      <c r="C226" s="341"/>
      <c r="D226" s="342" t="s">
        <v>18</v>
      </c>
      <c r="E226" s="347">
        <v>25</v>
      </c>
      <c r="F226" s="343"/>
      <c r="G226" s="333">
        <f t="shared" si="48"/>
        <v>0</v>
      </c>
      <c r="H226" s="344"/>
      <c r="I226" s="345">
        <f t="shared" si="49"/>
        <v>0</v>
      </c>
      <c r="J226" s="346">
        <f t="shared" si="50"/>
        <v>0</v>
      </c>
      <c r="K226" s="345">
        <f t="shared" si="51"/>
        <v>0</v>
      </c>
    </row>
    <row r="227" spans="1:11" ht="15" x14ac:dyDescent="0.2">
      <c r="A227" s="168">
        <v>35</v>
      </c>
      <c r="B227" s="159" t="s">
        <v>218</v>
      </c>
      <c r="C227" s="341"/>
      <c r="D227" s="342" t="s">
        <v>18</v>
      </c>
      <c r="E227" s="179">
        <v>70</v>
      </c>
      <c r="F227" s="343"/>
      <c r="G227" s="333">
        <f t="shared" si="48"/>
        <v>0</v>
      </c>
      <c r="H227" s="344"/>
      <c r="I227" s="345">
        <f t="shared" si="49"/>
        <v>0</v>
      </c>
      <c r="J227" s="346">
        <f t="shared" si="50"/>
        <v>0</v>
      </c>
      <c r="K227" s="345">
        <f t="shared" si="51"/>
        <v>0</v>
      </c>
    </row>
    <row r="228" spans="1:11" ht="15" x14ac:dyDescent="0.2">
      <c r="A228" s="168">
        <v>36</v>
      </c>
      <c r="B228" s="317" t="s">
        <v>219</v>
      </c>
      <c r="C228" s="341"/>
      <c r="D228" s="342" t="s">
        <v>18</v>
      </c>
      <c r="E228" s="347">
        <v>30</v>
      </c>
      <c r="F228" s="343"/>
      <c r="G228" s="333">
        <f t="shared" si="48"/>
        <v>0</v>
      </c>
      <c r="H228" s="344"/>
      <c r="I228" s="345">
        <f t="shared" si="49"/>
        <v>0</v>
      </c>
      <c r="J228" s="346">
        <f t="shared" si="50"/>
        <v>0</v>
      </c>
      <c r="K228" s="345">
        <f t="shared" si="51"/>
        <v>0</v>
      </c>
    </row>
    <row r="229" spans="1:11" ht="15" x14ac:dyDescent="0.2">
      <c r="A229" s="168">
        <v>37</v>
      </c>
      <c r="B229" s="317" t="s">
        <v>220</v>
      </c>
      <c r="C229" s="341"/>
      <c r="D229" s="342" t="s">
        <v>18</v>
      </c>
      <c r="E229" s="347">
        <v>35</v>
      </c>
      <c r="F229" s="343"/>
      <c r="G229" s="333">
        <f t="shared" si="48"/>
        <v>0</v>
      </c>
      <c r="H229" s="344"/>
      <c r="I229" s="345">
        <f t="shared" si="49"/>
        <v>0</v>
      </c>
      <c r="J229" s="346">
        <f t="shared" si="50"/>
        <v>0</v>
      </c>
      <c r="K229" s="345">
        <f t="shared" si="51"/>
        <v>0</v>
      </c>
    </row>
    <row r="230" spans="1:11" ht="25.5" x14ac:dyDescent="0.2">
      <c r="A230" s="425"/>
      <c r="B230" s="426"/>
      <c r="C230" s="425"/>
      <c r="D230" s="425"/>
      <c r="E230" s="425"/>
      <c r="F230" s="43" t="s">
        <v>15</v>
      </c>
      <c r="G230" s="112">
        <f>SUM(G193:G229)</f>
        <v>0</v>
      </c>
      <c r="H230" s="44" t="s">
        <v>16</v>
      </c>
      <c r="I230" s="45">
        <f>SUM(I193:I229)</f>
        <v>0</v>
      </c>
      <c r="J230" s="43" t="s">
        <v>17</v>
      </c>
      <c r="K230" s="46">
        <f>SUM(K193:K229)</f>
        <v>0</v>
      </c>
    </row>
    <row r="231" spans="1:11" x14ac:dyDescent="0.2">
      <c r="A231" s="52"/>
      <c r="B231" s="52"/>
      <c r="C231" s="52"/>
      <c r="D231" s="52"/>
      <c r="E231" s="135"/>
      <c r="F231" s="53"/>
      <c r="G231" s="113"/>
      <c r="H231" s="54"/>
      <c r="I231" s="55"/>
      <c r="J231" s="56"/>
      <c r="K231" s="57"/>
    </row>
    <row r="233" spans="1:11" x14ac:dyDescent="0.2">
      <c r="A233" s="419" t="s">
        <v>45</v>
      </c>
      <c r="B233" s="419"/>
      <c r="C233" s="419"/>
      <c r="D233" s="419"/>
      <c r="E233" s="419"/>
      <c r="F233" s="419"/>
      <c r="G233" s="419"/>
      <c r="H233" s="419"/>
      <c r="I233" s="419"/>
      <c r="J233" s="419"/>
      <c r="K233" s="419"/>
    </row>
    <row r="234" spans="1:11" ht="38.25" x14ac:dyDescent="0.2">
      <c r="A234" s="176" t="s">
        <v>5</v>
      </c>
      <c r="B234" s="321" t="s">
        <v>6</v>
      </c>
      <c r="C234" s="322" t="s">
        <v>7</v>
      </c>
      <c r="D234" s="323" t="s">
        <v>8</v>
      </c>
      <c r="E234" s="324" t="s">
        <v>9</v>
      </c>
      <c r="F234" s="325" t="s">
        <v>10</v>
      </c>
      <c r="G234" s="143" t="s">
        <v>11</v>
      </c>
      <c r="H234" s="9" t="s">
        <v>12</v>
      </c>
      <c r="I234" s="9" t="s">
        <v>20</v>
      </c>
      <c r="J234" s="10" t="s">
        <v>13</v>
      </c>
      <c r="K234" s="12" t="s">
        <v>21</v>
      </c>
    </row>
    <row r="235" spans="1:11" ht="12.95" customHeight="1" x14ac:dyDescent="0.2">
      <c r="A235" s="32">
        <v>1</v>
      </c>
      <c r="B235" s="240" t="s">
        <v>221</v>
      </c>
      <c r="C235" s="365"/>
      <c r="D235" s="366" t="s">
        <v>14</v>
      </c>
      <c r="E235" s="367">
        <v>600</v>
      </c>
      <c r="F235" s="368"/>
      <c r="G235" s="333">
        <f>ROUND(E235*F235,2)</f>
        <v>0</v>
      </c>
      <c r="H235" s="334"/>
      <c r="I235" s="335">
        <f>ROUND(G235*H235,2)</f>
        <v>0</v>
      </c>
      <c r="J235" s="336">
        <f>ROUND(K235/E235,2)</f>
        <v>0</v>
      </c>
      <c r="K235" s="64">
        <f>ROUND(SUM(I235,G235),2)</f>
        <v>0</v>
      </c>
    </row>
    <row r="236" spans="1:11" ht="12.95" customHeight="1" x14ac:dyDescent="0.2">
      <c r="A236" s="39">
        <v>2</v>
      </c>
      <c r="B236" s="164" t="s">
        <v>222</v>
      </c>
      <c r="C236" s="350"/>
      <c r="D236" s="354" t="s">
        <v>14</v>
      </c>
      <c r="E236" s="347">
        <v>650</v>
      </c>
      <c r="F236" s="332"/>
      <c r="G236" s="333">
        <f t="shared" ref="G236:G280" si="52">ROUND(E236*F236,2)</f>
        <v>0</v>
      </c>
      <c r="H236" s="334"/>
      <c r="I236" s="335">
        <f t="shared" ref="I236:I280" si="53">ROUND(G236*H236,2)</f>
        <v>0</v>
      </c>
      <c r="J236" s="336">
        <f t="shared" ref="J236:J280" si="54">ROUND(K236/E236,2)</f>
        <v>0</v>
      </c>
      <c r="K236" s="64">
        <f t="shared" ref="K236:K280" si="55">ROUND(SUM(I236,G236),2)</f>
        <v>0</v>
      </c>
    </row>
    <row r="237" spans="1:11" ht="12.95" customHeight="1" x14ac:dyDescent="0.2">
      <c r="A237" s="32">
        <v>3</v>
      </c>
      <c r="B237" s="164" t="s">
        <v>223</v>
      </c>
      <c r="C237" s="350"/>
      <c r="D237" s="354" t="s">
        <v>14</v>
      </c>
      <c r="E237" s="347">
        <v>120</v>
      </c>
      <c r="F237" s="332"/>
      <c r="G237" s="333">
        <f t="shared" si="52"/>
        <v>0</v>
      </c>
      <c r="H237" s="334"/>
      <c r="I237" s="335">
        <f t="shared" si="53"/>
        <v>0</v>
      </c>
      <c r="J237" s="336">
        <f t="shared" si="54"/>
        <v>0</v>
      </c>
      <c r="K237" s="64">
        <f t="shared" si="55"/>
        <v>0</v>
      </c>
    </row>
    <row r="238" spans="1:11" ht="12.95" customHeight="1" x14ac:dyDescent="0.2">
      <c r="A238" s="168">
        <v>4</v>
      </c>
      <c r="B238" s="164" t="s">
        <v>224</v>
      </c>
      <c r="C238" s="350"/>
      <c r="D238" s="354" t="s">
        <v>14</v>
      </c>
      <c r="E238" s="347">
        <v>120</v>
      </c>
      <c r="F238" s="332"/>
      <c r="G238" s="333">
        <f t="shared" si="52"/>
        <v>0</v>
      </c>
      <c r="H238" s="334"/>
      <c r="I238" s="335">
        <f t="shared" si="53"/>
        <v>0</v>
      </c>
      <c r="J238" s="336">
        <f t="shared" si="54"/>
        <v>0</v>
      </c>
      <c r="K238" s="64">
        <f t="shared" si="55"/>
        <v>0</v>
      </c>
    </row>
    <row r="239" spans="1:11" ht="12.95" customHeight="1" x14ac:dyDescent="0.2">
      <c r="A239" s="168">
        <v>5</v>
      </c>
      <c r="B239" s="164" t="s">
        <v>225</v>
      </c>
      <c r="C239" s="350"/>
      <c r="D239" s="354" t="s">
        <v>14</v>
      </c>
      <c r="E239" s="347">
        <v>100</v>
      </c>
      <c r="F239" s="332"/>
      <c r="G239" s="333">
        <f t="shared" si="52"/>
        <v>0</v>
      </c>
      <c r="H239" s="334"/>
      <c r="I239" s="335">
        <f t="shared" si="53"/>
        <v>0</v>
      </c>
      <c r="J239" s="336">
        <f t="shared" si="54"/>
        <v>0</v>
      </c>
      <c r="K239" s="64">
        <f t="shared" si="55"/>
        <v>0</v>
      </c>
    </row>
    <row r="240" spans="1:11" ht="12.95" customHeight="1" x14ac:dyDescent="0.2">
      <c r="A240" s="168">
        <v>6</v>
      </c>
      <c r="B240" s="164" t="s">
        <v>226</v>
      </c>
      <c r="C240" s="350"/>
      <c r="D240" s="354" t="s">
        <v>14</v>
      </c>
      <c r="E240" s="347">
        <v>200</v>
      </c>
      <c r="F240" s="332"/>
      <c r="G240" s="333">
        <f t="shared" si="52"/>
        <v>0</v>
      </c>
      <c r="H240" s="334"/>
      <c r="I240" s="335">
        <f t="shared" si="53"/>
        <v>0</v>
      </c>
      <c r="J240" s="336">
        <f t="shared" si="54"/>
        <v>0</v>
      </c>
      <c r="K240" s="64">
        <f t="shared" si="55"/>
        <v>0</v>
      </c>
    </row>
    <row r="241" spans="1:11" ht="12.95" customHeight="1" x14ac:dyDescent="0.2">
      <c r="A241" s="168">
        <v>7</v>
      </c>
      <c r="B241" s="241" t="s">
        <v>227</v>
      </c>
      <c r="C241" s="350"/>
      <c r="D241" s="354" t="s">
        <v>14</v>
      </c>
      <c r="E241" s="347">
        <v>900</v>
      </c>
      <c r="F241" s="332"/>
      <c r="G241" s="333">
        <f t="shared" si="52"/>
        <v>0</v>
      </c>
      <c r="H241" s="334"/>
      <c r="I241" s="335">
        <f t="shared" si="53"/>
        <v>0</v>
      </c>
      <c r="J241" s="336">
        <f t="shared" si="54"/>
        <v>0</v>
      </c>
      <c r="K241" s="64">
        <f t="shared" si="55"/>
        <v>0</v>
      </c>
    </row>
    <row r="242" spans="1:11" ht="12.95" customHeight="1" x14ac:dyDescent="0.2">
      <c r="A242" s="168">
        <v>8</v>
      </c>
      <c r="B242" s="164" t="s">
        <v>228</v>
      </c>
      <c r="C242" s="350"/>
      <c r="D242" s="354" t="s">
        <v>14</v>
      </c>
      <c r="E242" s="347">
        <v>240</v>
      </c>
      <c r="F242" s="332"/>
      <c r="G242" s="333">
        <f t="shared" si="52"/>
        <v>0</v>
      </c>
      <c r="H242" s="334"/>
      <c r="I242" s="335">
        <f t="shared" si="53"/>
        <v>0</v>
      </c>
      <c r="J242" s="336">
        <f t="shared" si="54"/>
        <v>0</v>
      </c>
      <c r="K242" s="64">
        <f t="shared" si="55"/>
        <v>0</v>
      </c>
    </row>
    <row r="243" spans="1:11" ht="12.95" customHeight="1" x14ac:dyDescent="0.2">
      <c r="A243" s="168">
        <v>9</v>
      </c>
      <c r="B243" s="164" t="s">
        <v>229</v>
      </c>
      <c r="C243" s="350"/>
      <c r="D243" s="354" t="s">
        <v>14</v>
      </c>
      <c r="E243" s="347">
        <v>90</v>
      </c>
      <c r="F243" s="332"/>
      <c r="G243" s="333">
        <f t="shared" si="52"/>
        <v>0</v>
      </c>
      <c r="H243" s="334"/>
      <c r="I243" s="335">
        <f t="shared" si="53"/>
        <v>0</v>
      </c>
      <c r="J243" s="336">
        <f t="shared" si="54"/>
        <v>0</v>
      </c>
      <c r="K243" s="64">
        <f t="shared" si="55"/>
        <v>0</v>
      </c>
    </row>
    <row r="244" spans="1:11" ht="12.95" customHeight="1" x14ac:dyDescent="0.2">
      <c r="A244" s="168">
        <v>10</v>
      </c>
      <c r="B244" s="164" t="s">
        <v>230</v>
      </c>
      <c r="C244" s="350"/>
      <c r="D244" s="354" t="s">
        <v>14</v>
      </c>
      <c r="E244" s="347">
        <v>100</v>
      </c>
      <c r="F244" s="332"/>
      <c r="G244" s="333">
        <f t="shared" si="52"/>
        <v>0</v>
      </c>
      <c r="H244" s="334"/>
      <c r="I244" s="335">
        <f t="shared" si="53"/>
        <v>0</v>
      </c>
      <c r="J244" s="336">
        <f t="shared" si="54"/>
        <v>0</v>
      </c>
      <c r="K244" s="64">
        <f t="shared" si="55"/>
        <v>0</v>
      </c>
    </row>
    <row r="245" spans="1:11" ht="12.95" customHeight="1" x14ac:dyDescent="0.2">
      <c r="A245" s="168">
        <v>11</v>
      </c>
      <c r="B245" s="241" t="s">
        <v>231</v>
      </c>
      <c r="C245" s="350"/>
      <c r="D245" s="354" t="s">
        <v>14</v>
      </c>
      <c r="E245" s="347">
        <v>50</v>
      </c>
      <c r="F245" s="332"/>
      <c r="G245" s="333">
        <f t="shared" si="52"/>
        <v>0</v>
      </c>
      <c r="H245" s="334"/>
      <c r="I245" s="335">
        <f t="shared" si="53"/>
        <v>0</v>
      </c>
      <c r="J245" s="336">
        <f t="shared" si="54"/>
        <v>0</v>
      </c>
      <c r="K245" s="64">
        <f t="shared" si="55"/>
        <v>0</v>
      </c>
    </row>
    <row r="246" spans="1:11" ht="12.95" customHeight="1" x14ac:dyDescent="0.2">
      <c r="A246" s="168">
        <v>12</v>
      </c>
      <c r="B246" s="164" t="s">
        <v>232</v>
      </c>
      <c r="C246" s="350"/>
      <c r="D246" s="354" t="s">
        <v>14</v>
      </c>
      <c r="E246" s="347">
        <v>25</v>
      </c>
      <c r="F246" s="332"/>
      <c r="G246" s="333">
        <f t="shared" si="52"/>
        <v>0</v>
      </c>
      <c r="H246" s="334"/>
      <c r="I246" s="335">
        <f t="shared" si="53"/>
        <v>0</v>
      </c>
      <c r="J246" s="336">
        <f t="shared" si="54"/>
        <v>0</v>
      </c>
      <c r="K246" s="64">
        <f t="shared" si="55"/>
        <v>0</v>
      </c>
    </row>
    <row r="247" spans="1:11" ht="12.95" customHeight="1" x14ac:dyDescent="0.2">
      <c r="A247" s="168">
        <v>13</v>
      </c>
      <c r="B247" s="164" t="s">
        <v>233</v>
      </c>
      <c r="C247" s="350"/>
      <c r="D247" s="354" t="s">
        <v>14</v>
      </c>
      <c r="E247" s="347">
        <v>100</v>
      </c>
      <c r="F247" s="332"/>
      <c r="G247" s="333">
        <f t="shared" si="52"/>
        <v>0</v>
      </c>
      <c r="H247" s="334"/>
      <c r="I247" s="335">
        <f t="shared" si="53"/>
        <v>0</v>
      </c>
      <c r="J247" s="336">
        <f t="shared" si="54"/>
        <v>0</v>
      </c>
      <c r="K247" s="64">
        <f t="shared" si="55"/>
        <v>0</v>
      </c>
    </row>
    <row r="248" spans="1:11" ht="12.95" customHeight="1" x14ac:dyDescent="0.2">
      <c r="A248" s="168">
        <v>14</v>
      </c>
      <c r="B248" s="164" t="s">
        <v>234</v>
      </c>
      <c r="C248" s="350"/>
      <c r="D248" s="354" t="s">
        <v>14</v>
      </c>
      <c r="E248" s="347">
        <v>100</v>
      </c>
      <c r="F248" s="332"/>
      <c r="G248" s="333">
        <f t="shared" si="52"/>
        <v>0</v>
      </c>
      <c r="H248" s="334"/>
      <c r="I248" s="335">
        <f t="shared" si="53"/>
        <v>0</v>
      </c>
      <c r="J248" s="336">
        <f t="shared" si="54"/>
        <v>0</v>
      </c>
      <c r="K248" s="64">
        <f t="shared" si="55"/>
        <v>0</v>
      </c>
    </row>
    <row r="249" spans="1:11" ht="12.95" customHeight="1" x14ac:dyDescent="0.2">
      <c r="A249" s="168">
        <v>15</v>
      </c>
      <c r="B249" s="164" t="s">
        <v>235</v>
      </c>
      <c r="C249" s="350"/>
      <c r="D249" s="354" t="s">
        <v>14</v>
      </c>
      <c r="E249" s="347">
        <v>70</v>
      </c>
      <c r="F249" s="332"/>
      <c r="G249" s="333">
        <f t="shared" si="52"/>
        <v>0</v>
      </c>
      <c r="H249" s="334"/>
      <c r="I249" s="335">
        <f t="shared" si="53"/>
        <v>0</v>
      </c>
      <c r="J249" s="336">
        <f t="shared" si="54"/>
        <v>0</v>
      </c>
      <c r="K249" s="64">
        <f t="shared" si="55"/>
        <v>0</v>
      </c>
    </row>
    <row r="250" spans="1:11" ht="12.95" customHeight="1" x14ac:dyDescent="0.2">
      <c r="A250" s="168">
        <v>16</v>
      </c>
      <c r="B250" s="164" t="s">
        <v>236</v>
      </c>
      <c r="C250" s="350"/>
      <c r="D250" s="354" t="s">
        <v>14</v>
      </c>
      <c r="E250" s="347">
        <v>70</v>
      </c>
      <c r="F250" s="332"/>
      <c r="G250" s="333">
        <f t="shared" si="52"/>
        <v>0</v>
      </c>
      <c r="H250" s="334"/>
      <c r="I250" s="335">
        <f t="shared" si="53"/>
        <v>0</v>
      </c>
      <c r="J250" s="336">
        <f t="shared" si="54"/>
        <v>0</v>
      </c>
      <c r="K250" s="64">
        <f t="shared" si="55"/>
        <v>0</v>
      </c>
    </row>
    <row r="251" spans="1:11" ht="12.95" customHeight="1" x14ac:dyDescent="0.2">
      <c r="A251" s="168">
        <v>17</v>
      </c>
      <c r="B251" s="164" t="s">
        <v>237</v>
      </c>
      <c r="C251" s="350"/>
      <c r="D251" s="354" t="s">
        <v>14</v>
      </c>
      <c r="E251" s="347">
        <v>50</v>
      </c>
      <c r="F251" s="332"/>
      <c r="G251" s="333">
        <f t="shared" si="52"/>
        <v>0</v>
      </c>
      <c r="H251" s="334"/>
      <c r="I251" s="335">
        <f t="shared" si="53"/>
        <v>0</v>
      </c>
      <c r="J251" s="336">
        <f t="shared" si="54"/>
        <v>0</v>
      </c>
      <c r="K251" s="64">
        <f t="shared" si="55"/>
        <v>0</v>
      </c>
    </row>
    <row r="252" spans="1:11" ht="12.95" customHeight="1" x14ac:dyDescent="0.2">
      <c r="A252" s="168">
        <v>18</v>
      </c>
      <c r="B252" s="164" t="s">
        <v>238</v>
      </c>
      <c r="C252" s="350"/>
      <c r="D252" s="354" t="s">
        <v>14</v>
      </c>
      <c r="E252" s="347">
        <v>60</v>
      </c>
      <c r="F252" s="332"/>
      <c r="G252" s="333">
        <f t="shared" si="52"/>
        <v>0</v>
      </c>
      <c r="H252" s="334"/>
      <c r="I252" s="335">
        <f t="shared" si="53"/>
        <v>0</v>
      </c>
      <c r="J252" s="336">
        <f t="shared" si="54"/>
        <v>0</v>
      </c>
      <c r="K252" s="64">
        <f t="shared" si="55"/>
        <v>0</v>
      </c>
    </row>
    <row r="253" spans="1:11" ht="12.95" customHeight="1" x14ac:dyDescent="0.2">
      <c r="A253" s="168">
        <v>19</v>
      </c>
      <c r="B253" s="164" t="s">
        <v>239</v>
      </c>
      <c r="C253" s="350"/>
      <c r="D253" s="354" t="s">
        <v>14</v>
      </c>
      <c r="E253" s="347">
        <v>100</v>
      </c>
      <c r="F253" s="332"/>
      <c r="G253" s="333">
        <f t="shared" si="52"/>
        <v>0</v>
      </c>
      <c r="H253" s="334"/>
      <c r="I253" s="335">
        <f t="shared" si="53"/>
        <v>0</v>
      </c>
      <c r="J253" s="336">
        <f t="shared" si="54"/>
        <v>0</v>
      </c>
      <c r="K253" s="64">
        <f t="shared" si="55"/>
        <v>0</v>
      </c>
    </row>
    <row r="254" spans="1:11" ht="12.95" customHeight="1" x14ac:dyDescent="0.2">
      <c r="A254" s="168">
        <v>20</v>
      </c>
      <c r="B254" s="164" t="s">
        <v>240</v>
      </c>
      <c r="C254" s="350"/>
      <c r="D254" s="354" t="s">
        <v>14</v>
      </c>
      <c r="E254" s="347">
        <v>5</v>
      </c>
      <c r="F254" s="332"/>
      <c r="G254" s="333">
        <f t="shared" si="52"/>
        <v>0</v>
      </c>
      <c r="H254" s="334"/>
      <c r="I254" s="335">
        <f t="shared" si="53"/>
        <v>0</v>
      </c>
      <c r="J254" s="336">
        <f t="shared" si="54"/>
        <v>0</v>
      </c>
      <c r="K254" s="64">
        <f t="shared" si="55"/>
        <v>0</v>
      </c>
    </row>
    <row r="255" spans="1:11" ht="12.95" customHeight="1" x14ac:dyDescent="0.2">
      <c r="A255" s="168">
        <v>21</v>
      </c>
      <c r="B255" s="164" t="s">
        <v>241</v>
      </c>
      <c r="C255" s="350"/>
      <c r="D255" s="351" t="s">
        <v>14</v>
      </c>
      <c r="E255" s="348">
        <v>420</v>
      </c>
      <c r="F255" s="332"/>
      <c r="G255" s="333">
        <f t="shared" si="52"/>
        <v>0</v>
      </c>
      <c r="H255" s="334"/>
      <c r="I255" s="335">
        <f t="shared" si="53"/>
        <v>0</v>
      </c>
      <c r="J255" s="336">
        <f t="shared" si="54"/>
        <v>0</v>
      </c>
      <c r="K255" s="64">
        <f t="shared" si="55"/>
        <v>0</v>
      </c>
    </row>
    <row r="256" spans="1:11" ht="12.95" customHeight="1" x14ac:dyDescent="0.2">
      <c r="A256" s="168">
        <v>22</v>
      </c>
      <c r="B256" s="164" t="s">
        <v>242</v>
      </c>
      <c r="C256" s="350"/>
      <c r="D256" s="354" t="s">
        <v>14</v>
      </c>
      <c r="E256" s="347">
        <v>80</v>
      </c>
      <c r="F256" s="332"/>
      <c r="G256" s="333">
        <f t="shared" si="52"/>
        <v>0</v>
      </c>
      <c r="H256" s="334"/>
      <c r="I256" s="335">
        <f t="shared" si="53"/>
        <v>0</v>
      </c>
      <c r="J256" s="336">
        <f t="shared" si="54"/>
        <v>0</v>
      </c>
      <c r="K256" s="64">
        <f t="shared" si="55"/>
        <v>0</v>
      </c>
    </row>
    <row r="257" spans="1:11" ht="12.95" customHeight="1" x14ac:dyDescent="0.2">
      <c r="A257" s="168">
        <v>23</v>
      </c>
      <c r="B257" s="191" t="s">
        <v>243</v>
      </c>
      <c r="C257" s="350"/>
      <c r="D257" s="351" t="s">
        <v>14</v>
      </c>
      <c r="E257" s="348">
        <v>340</v>
      </c>
      <c r="F257" s="332"/>
      <c r="G257" s="333">
        <f t="shared" si="52"/>
        <v>0</v>
      </c>
      <c r="H257" s="334"/>
      <c r="I257" s="335">
        <f t="shared" si="53"/>
        <v>0</v>
      </c>
      <c r="J257" s="336">
        <f t="shared" si="54"/>
        <v>0</v>
      </c>
      <c r="K257" s="64">
        <f t="shared" si="55"/>
        <v>0</v>
      </c>
    </row>
    <row r="258" spans="1:11" ht="12.95" customHeight="1" x14ac:dyDescent="0.2">
      <c r="A258" s="168">
        <v>24</v>
      </c>
      <c r="B258" s="191" t="s">
        <v>244</v>
      </c>
      <c r="C258" s="350"/>
      <c r="D258" s="351" t="s">
        <v>14</v>
      </c>
      <c r="E258" s="348">
        <v>500</v>
      </c>
      <c r="F258" s="332"/>
      <c r="G258" s="333">
        <f t="shared" si="52"/>
        <v>0</v>
      </c>
      <c r="H258" s="334"/>
      <c r="I258" s="335">
        <f t="shared" si="53"/>
        <v>0</v>
      </c>
      <c r="J258" s="336">
        <f t="shared" si="54"/>
        <v>0</v>
      </c>
      <c r="K258" s="64">
        <f t="shared" si="55"/>
        <v>0</v>
      </c>
    </row>
    <row r="259" spans="1:11" ht="12.95" customHeight="1" x14ac:dyDescent="0.2">
      <c r="A259" s="168">
        <v>25</v>
      </c>
      <c r="B259" s="164" t="s">
        <v>245</v>
      </c>
      <c r="C259" s="350"/>
      <c r="D259" s="351" t="s">
        <v>14</v>
      </c>
      <c r="E259" s="348">
        <v>10</v>
      </c>
      <c r="F259" s="332"/>
      <c r="G259" s="333">
        <f t="shared" si="52"/>
        <v>0</v>
      </c>
      <c r="H259" s="334"/>
      <c r="I259" s="335">
        <f t="shared" si="53"/>
        <v>0</v>
      </c>
      <c r="J259" s="336">
        <f t="shared" si="54"/>
        <v>0</v>
      </c>
      <c r="K259" s="64">
        <f t="shared" si="55"/>
        <v>0</v>
      </c>
    </row>
    <row r="260" spans="1:11" ht="12.95" customHeight="1" x14ac:dyDescent="0.2">
      <c r="A260" s="168">
        <v>26</v>
      </c>
      <c r="B260" s="164" t="s">
        <v>246</v>
      </c>
      <c r="C260" s="350"/>
      <c r="D260" s="351" t="s">
        <v>14</v>
      </c>
      <c r="E260" s="348">
        <v>20</v>
      </c>
      <c r="F260" s="332"/>
      <c r="G260" s="333">
        <f t="shared" si="52"/>
        <v>0</v>
      </c>
      <c r="H260" s="334"/>
      <c r="I260" s="335">
        <f t="shared" si="53"/>
        <v>0</v>
      </c>
      <c r="J260" s="336">
        <f t="shared" si="54"/>
        <v>0</v>
      </c>
      <c r="K260" s="64">
        <f t="shared" si="55"/>
        <v>0</v>
      </c>
    </row>
    <row r="261" spans="1:11" ht="12.95" customHeight="1" x14ac:dyDescent="0.2">
      <c r="A261" s="168">
        <v>27</v>
      </c>
      <c r="B261" s="164" t="s">
        <v>247</v>
      </c>
      <c r="C261" s="350"/>
      <c r="D261" s="351" t="s">
        <v>14</v>
      </c>
      <c r="E261" s="348">
        <v>20</v>
      </c>
      <c r="F261" s="332"/>
      <c r="G261" s="333">
        <f t="shared" si="52"/>
        <v>0</v>
      </c>
      <c r="H261" s="334"/>
      <c r="I261" s="335">
        <f t="shared" si="53"/>
        <v>0</v>
      </c>
      <c r="J261" s="336">
        <f t="shared" si="54"/>
        <v>0</v>
      </c>
      <c r="K261" s="64">
        <f t="shared" si="55"/>
        <v>0</v>
      </c>
    </row>
    <row r="262" spans="1:11" ht="12.95" customHeight="1" x14ac:dyDescent="0.2">
      <c r="A262" s="168">
        <v>28</v>
      </c>
      <c r="B262" s="164" t="s">
        <v>248</v>
      </c>
      <c r="C262" s="350"/>
      <c r="D262" s="354" t="s">
        <v>84</v>
      </c>
      <c r="E262" s="347">
        <v>100</v>
      </c>
      <c r="F262" s="332"/>
      <c r="G262" s="333">
        <f t="shared" si="52"/>
        <v>0</v>
      </c>
      <c r="H262" s="334"/>
      <c r="I262" s="335">
        <f t="shared" si="53"/>
        <v>0</v>
      </c>
      <c r="J262" s="336">
        <f t="shared" si="54"/>
        <v>0</v>
      </c>
      <c r="K262" s="64">
        <f t="shared" si="55"/>
        <v>0</v>
      </c>
    </row>
    <row r="263" spans="1:11" ht="12.95" customHeight="1" x14ac:dyDescent="0.2">
      <c r="A263" s="168">
        <v>29</v>
      </c>
      <c r="B263" s="164" t="s">
        <v>249</v>
      </c>
      <c r="C263" s="350"/>
      <c r="D263" s="354" t="s">
        <v>14</v>
      </c>
      <c r="E263" s="347">
        <v>100</v>
      </c>
      <c r="F263" s="332"/>
      <c r="G263" s="333">
        <f t="shared" si="52"/>
        <v>0</v>
      </c>
      <c r="H263" s="334"/>
      <c r="I263" s="335">
        <f t="shared" si="53"/>
        <v>0</v>
      </c>
      <c r="J263" s="336">
        <f t="shared" si="54"/>
        <v>0</v>
      </c>
      <c r="K263" s="64">
        <f t="shared" si="55"/>
        <v>0</v>
      </c>
    </row>
    <row r="264" spans="1:11" ht="12.95" customHeight="1" x14ac:dyDescent="0.2">
      <c r="A264" s="168">
        <v>30</v>
      </c>
      <c r="B264" s="164" t="s">
        <v>250</v>
      </c>
      <c r="C264" s="350"/>
      <c r="D264" s="354" t="s">
        <v>14</v>
      </c>
      <c r="E264" s="347">
        <v>60</v>
      </c>
      <c r="F264" s="332"/>
      <c r="G264" s="333">
        <f t="shared" si="52"/>
        <v>0</v>
      </c>
      <c r="H264" s="334"/>
      <c r="I264" s="335">
        <f t="shared" si="53"/>
        <v>0</v>
      </c>
      <c r="J264" s="336">
        <f t="shared" si="54"/>
        <v>0</v>
      </c>
      <c r="K264" s="64">
        <f t="shared" si="55"/>
        <v>0</v>
      </c>
    </row>
    <row r="265" spans="1:11" ht="12.95" customHeight="1" x14ac:dyDescent="0.2">
      <c r="A265" s="168">
        <v>31</v>
      </c>
      <c r="B265" s="164" t="s">
        <v>251</v>
      </c>
      <c r="C265" s="350"/>
      <c r="D265" s="354" t="s">
        <v>14</v>
      </c>
      <c r="E265" s="347">
        <v>15</v>
      </c>
      <c r="F265" s="332"/>
      <c r="G265" s="333">
        <f t="shared" si="52"/>
        <v>0</v>
      </c>
      <c r="H265" s="334"/>
      <c r="I265" s="335">
        <f t="shared" si="53"/>
        <v>0</v>
      </c>
      <c r="J265" s="336">
        <f t="shared" si="54"/>
        <v>0</v>
      </c>
      <c r="K265" s="64">
        <f t="shared" si="55"/>
        <v>0</v>
      </c>
    </row>
    <row r="266" spans="1:11" ht="12.95" customHeight="1" x14ac:dyDescent="0.2">
      <c r="A266" s="168">
        <v>32</v>
      </c>
      <c r="B266" s="164" t="s">
        <v>252</v>
      </c>
      <c r="C266" s="350"/>
      <c r="D266" s="354" t="s">
        <v>14</v>
      </c>
      <c r="E266" s="347">
        <v>180</v>
      </c>
      <c r="F266" s="332"/>
      <c r="G266" s="333">
        <f t="shared" si="52"/>
        <v>0</v>
      </c>
      <c r="H266" s="334"/>
      <c r="I266" s="335">
        <f t="shared" si="53"/>
        <v>0</v>
      </c>
      <c r="J266" s="336">
        <f t="shared" si="54"/>
        <v>0</v>
      </c>
      <c r="K266" s="64">
        <f t="shared" si="55"/>
        <v>0</v>
      </c>
    </row>
    <row r="267" spans="1:11" ht="12.95" customHeight="1" x14ac:dyDescent="0.2">
      <c r="A267" s="168">
        <v>33</v>
      </c>
      <c r="B267" s="164" t="s">
        <v>253</v>
      </c>
      <c r="C267" s="350"/>
      <c r="D267" s="351" t="s">
        <v>14</v>
      </c>
      <c r="E267" s="348">
        <v>120</v>
      </c>
      <c r="F267" s="332"/>
      <c r="G267" s="333">
        <f t="shared" si="52"/>
        <v>0</v>
      </c>
      <c r="H267" s="334"/>
      <c r="I267" s="335">
        <f t="shared" si="53"/>
        <v>0</v>
      </c>
      <c r="J267" s="336">
        <f t="shared" si="54"/>
        <v>0</v>
      </c>
      <c r="K267" s="64">
        <f t="shared" si="55"/>
        <v>0</v>
      </c>
    </row>
    <row r="268" spans="1:11" ht="12.95" customHeight="1" x14ac:dyDescent="0.2">
      <c r="A268" s="168">
        <v>34</v>
      </c>
      <c r="B268" s="164" t="s">
        <v>254</v>
      </c>
      <c r="C268" s="350"/>
      <c r="D268" s="351" t="s">
        <v>14</v>
      </c>
      <c r="E268" s="348">
        <v>150</v>
      </c>
      <c r="F268" s="332"/>
      <c r="G268" s="333">
        <f t="shared" si="52"/>
        <v>0</v>
      </c>
      <c r="H268" s="334"/>
      <c r="I268" s="335">
        <f t="shared" si="53"/>
        <v>0</v>
      </c>
      <c r="J268" s="336">
        <f t="shared" si="54"/>
        <v>0</v>
      </c>
      <c r="K268" s="64">
        <f t="shared" si="55"/>
        <v>0</v>
      </c>
    </row>
    <row r="269" spans="1:11" ht="12.95" customHeight="1" x14ac:dyDescent="0.2">
      <c r="A269" s="168">
        <v>35</v>
      </c>
      <c r="B269" s="164" t="s">
        <v>255</v>
      </c>
      <c r="C269" s="350"/>
      <c r="D269" s="354" t="s">
        <v>14</v>
      </c>
      <c r="E269" s="347">
        <v>80</v>
      </c>
      <c r="F269" s="332"/>
      <c r="G269" s="333">
        <f t="shared" si="52"/>
        <v>0</v>
      </c>
      <c r="H269" s="334"/>
      <c r="I269" s="335">
        <f t="shared" si="53"/>
        <v>0</v>
      </c>
      <c r="J269" s="336">
        <f t="shared" si="54"/>
        <v>0</v>
      </c>
      <c r="K269" s="64">
        <f t="shared" si="55"/>
        <v>0</v>
      </c>
    </row>
    <row r="270" spans="1:11" ht="12.95" customHeight="1" x14ac:dyDescent="0.2">
      <c r="A270" s="168">
        <v>36</v>
      </c>
      <c r="B270" s="164" t="s">
        <v>256</v>
      </c>
      <c r="C270" s="350"/>
      <c r="D270" s="354" t="s">
        <v>14</v>
      </c>
      <c r="E270" s="347">
        <v>100</v>
      </c>
      <c r="F270" s="332"/>
      <c r="G270" s="333">
        <f t="shared" si="52"/>
        <v>0</v>
      </c>
      <c r="H270" s="334"/>
      <c r="I270" s="335">
        <f t="shared" si="53"/>
        <v>0</v>
      </c>
      <c r="J270" s="336">
        <f t="shared" si="54"/>
        <v>0</v>
      </c>
      <c r="K270" s="64">
        <f t="shared" si="55"/>
        <v>0</v>
      </c>
    </row>
    <row r="271" spans="1:11" ht="12.95" customHeight="1" x14ac:dyDescent="0.2">
      <c r="A271" s="168">
        <v>37</v>
      </c>
      <c r="B271" s="164" t="s">
        <v>257</v>
      </c>
      <c r="C271" s="350"/>
      <c r="D271" s="354" t="s">
        <v>14</v>
      </c>
      <c r="E271" s="347">
        <v>450</v>
      </c>
      <c r="F271" s="332"/>
      <c r="G271" s="333">
        <f t="shared" si="52"/>
        <v>0</v>
      </c>
      <c r="H271" s="334"/>
      <c r="I271" s="335">
        <f t="shared" si="53"/>
        <v>0</v>
      </c>
      <c r="J271" s="336">
        <f t="shared" si="54"/>
        <v>0</v>
      </c>
      <c r="K271" s="64">
        <f t="shared" si="55"/>
        <v>0</v>
      </c>
    </row>
    <row r="272" spans="1:11" ht="12.95" customHeight="1" x14ac:dyDescent="0.2">
      <c r="A272" s="328">
        <v>28</v>
      </c>
      <c r="B272" s="164" t="s">
        <v>258</v>
      </c>
      <c r="C272" s="350"/>
      <c r="D272" s="354" t="s">
        <v>14</v>
      </c>
      <c r="E272" s="347">
        <v>2800</v>
      </c>
      <c r="F272" s="332"/>
      <c r="G272" s="333">
        <f t="shared" si="52"/>
        <v>0</v>
      </c>
      <c r="H272" s="334"/>
      <c r="I272" s="335">
        <f t="shared" si="53"/>
        <v>0</v>
      </c>
      <c r="J272" s="336">
        <f t="shared" si="54"/>
        <v>0</v>
      </c>
      <c r="K272" s="64">
        <f t="shared" si="55"/>
        <v>0</v>
      </c>
    </row>
    <row r="273" spans="1:11" ht="12.95" customHeight="1" x14ac:dyDescent="0.2">
      <c r="A273" s="328">
        <v>29</v>
      </c>
      <c r="B273" s="164" t="s">
        <v>259</v>
      </c>
      <c r="C273" s="350"/>
      <c r="D273" s="354" t="s">
        <v>14</v>
      </c>
      <c r="E273" s="347">
        <v>160</v>
      </c>
      <c r="F273" s="332"/>
      <c r="G273" s="333">
        <f t="shared" si="52"/>
        <v>0</v>
      </c>
      <c r="H273" s="334"/>
      <c r="I273" s="335">
        <f t="shared" si="53"/>
        <v>0</v>
      </c>
      <c r="J273" s="336">
        <f t="shared" si="54"/>
        <v>0</v>
      </c>
      <c r="K273" s="64">
        <f t="shared" si="55"/>
        <v>0</v>
      </c>
    </row>
    <row r="274" spans="1:11" ht="12.95" customHeight="1" x14ac:dyDescent="0.2">
      <c r="A274" s="328">
        <v>40</v>
      </c>
      <c r="B274" s="164" t="s">
        <v>260</v>
      </c>
      <c r="C274" s="350"/>
      <c r="D274" s="351" t="s">
        <v>14</v>
      </c>
      <c r="E274" s="348">
        <v>680</v>
      </c>
      <c r="F274" s="332"/>
      <c r="G274" s="333">
        <f t="shared" si="52"/>
        <v>0</v>
      </c>
      <c r="H274" s="334"/>
      <c r="I274" s="335">
        <f t="shared" si="53"/>
        <v>0</v>
      </c>
      <c r="J274" s="336">
        <f t="shared" si="54"/>
        <v>0</v>
      </c>
      <c r="K274" s="64">
        <f t="shared" si="55"/>
        <v>0</v>
      </c>
    </row>
    <row r="275" spans="1:11" ht="12.95" customHeight="1" x14ac:dyDescent="0.2">
      <c r="A275" s="328">
        <v>41</v>
      </c>
      <c r="B275" s="164" t="s">
        <v>261</v>
      </c>
      <c r="C275" s="350"/>
      <c r="D275" s="351" t="s">
        <v>14</v>
      </c>
      <c r="E275" s="348">
        <v>3000</v>
      </c>
      <c r="F275" s="332"/>
      <c r="G275" s="333">
        <f t="shared" si="52"/>
        <v>0</v>
      </c>
      <c r="H275" s="334"/>
      <c r="I275" s="335">
        <f t="shared" si="53"/>
        <v>0</v>
      </c>
      <c r="J275" s="336">
        <f t="shared" si="54"/>
        <v>0</v>
      </c>
      <c r="K275" s="64">
        <f t="shared" si="55"/>
        <v>0</v>
      </c>
    </row>
    <row r="276" spans="1:11" ht="12.95" customHeight="1" x14ac:dyDescent="0.2">
      <c r="A276" s="328">
        <v>42</v>
      </c>
      <c r="B276" s="352" t="s">
        <v>262</v>
      </c>
      <c r="C276" s="350"/>
      <c r="D276" s="354" t="s">
        <v>14</v>
      </c>
      <c r="E276" s="347">
        <v>45</v>
      </c>
      <c r="F276" s="332"/>
      <c r="G276" s="333">
        <f t="shared" si="52"/>
        <v>0</v>
      </c>
      <c r="H276" s="334"/>
      <c r="I276" s="335">
        <f t="shared" si="53"/>
        <v>0</v>
      </c>
      <c r="J276" s="336">
        <f t="shared" si="54"/>
        <v>0</v>
      </c>
      <c r="K276" s="64">
        <f t="shared" si="55"/>
        <v>0</v>
      </c>
    </row>
    <row r="277" spans="1:11" ht="12.95" customHeight="1" x14ac:dyDescent="0.2">
      <c r="A277" s="328">
        <v>43</v>
      </c>
      <c r="B277" s="352" t="s">
        <v>263</v>
      </c>
      <c r="C277" s="350"/>
      <c r="D277" s="354" t="s">
        <v>14</v>
      </c>
      <c r="E277" s="347">
        <v>45</v>
      </c>
      <c r="F277" s="332"/>
      <c r="G277" s="333">
        <f t="shared" si="52"/>
        <v>0</v>
      </c>
      <c r="H277" s="334"/>
      <c r="I277" s="335">
        <f t="shared" si="53"/>
        <v>0</v>
      </c>
      <c r="J277" s="336">
        <f t="shared" si="54"/>
        <v>0</v>
      </c>
      <c r="K277" s="64">
        <f t="shared" si="55"/>
        <v>0</v>
      </c>
    </row>
    <row r="278" spans="1:11" ht="12.95" customHeight="1" x14ac:dyDescent="0.2">
      <c r="A278" s="328">
        <v>44</v>
      </c>
      <c r="B278" s="352" t="s">
        <v>264</v>
      </c>
      <c r="C278" s="350"/>
      <c r="D278" s="354" t="s">
        <v>14</v>
      </c>
      <c r="E278" s="347">
        <v>10</v>
      </c>
      <c r="F278" s="332"/>
      <c r="G278" s="333">
        <f t="shared" si="52"/>
        <v>0</v>
      </c>
      <c r="H278" s="334"/>
      <c r="I278" s="335">
        <f t="shared" si="53"/>
        <v>0</v>
      </c>
      <c r="J278" s="336">
        <f t="shared" si="54"/>
        <v>0</v>
      </c>
      <c r="K278" s="64">
        <f t="shared" si="55"/>
        <v>0</v>
      </c>
    </row>
    <row r="279" spans="1:11" ht="12.95" customHeight="1" x14ac:dyDescent="0.2">
      <c r="A279" s="328">
        <v>45</v>
      </c>
      <c r="B279" s="353" t="s">
        <v>265</v>
      </c>
      <c r="C279" s="350"/>
      <c r="D279" s="354" t="s">
        <v>14</v>
      </c>
      <c r="E279" s="347">
        <v>50</v>
      </c>
      <c r="F279" s="332"/>
      <c r="G279" s="333">
        <f t="shared" si="52"/>
        <v>0</v>
      </c>
      <c r="H279" s="334"/>
      <c r="I279" s="335">
        <f t="shared" si="53"/>
        <v>0</v>
      </c>
      <c r="J279" s="336">
        <f t="shared" si="54"/>
        <v>0</v>
      </c>
      <c r="K279" s="64">
        <f t="shared" si="55"/>
        <v>0</v>
      </c>
    </row>
    <row r="280" spans="1:11" ht="12.95" customHeight="1" x14ac:dyDescent="0.2">
      <c r="A280" s="328">
        <v>46</v>
      </c>
      <c r="B280" s="353" t="s">
        <v>266</v>
      </c>
      <c r="C280" s="350"/>
      <c r="D280" s="354" t="s">
        <v>14</v>
      </c>
      <c r="E280" s="347">
        <v>80</v>
      </c>
      <c r="F280" s="332"/>
      <c r="G280" s="333">
        <f t="shared" si="52"/>
        <v>0</v>
      </c>
      <c r="H280" s="334"/>
      <c r="I280" s="335">
        <f t="shared" si="53"/>
        <v>0</v>
      </c>
      <c r="J280" s="336">
        <f t="shared" si="54"/>
        <v>0</v>
      </c>
      <c r="K280" s="64">
        <f t="shared" si="55"/>
        <v>0</v>
      </c>
    </row>
    <row r="281" spans="1:11" ht="25.5" x14ac:dyDescent="0.2">
      <c r="A281" s="422"/>
      <c r="B281" s="423"/>
      <c r="C281" s="423"/>
      <c r="D281" s="423"/>
      <c r="E281" s="424"/>
      <c r="F281" s="29" t="s">
        <v>15</v>
      </c>
      <c r="G281" s="115">
        <f>SUM(G235:G280)</f>
        <v>0</v>
      </c>
      <c r="H281" s="30" t="s">
        <v>16</v>
      </c>
      <c r="I281" s="69">
        <f>SUM(I235:I280)</f>
        <v>0</v>
      </c>
      <c r="J281" s="107" t="s">
        <v>17</v>
      </c>
      <c r="K281" s="26">
        <f>SUM(K235:K280)</f>
        <v>0</v>
      </c>
    </row>
    <row r="284" spans="1:11" x14ac:dyDescent="0.2">
      <c r="A284" s="419" t="s">
        <v>46</v>
      </c>
      <c r="B284" s="419"/>
      <c r="C284" s="419"/>
      <c r="D284" s="419"/>
      <c r="E284" s="419"/>
      <c r="F284" s="419"/>
      <c r="G284" s="419"/>
      <c r="H284" s="419"/>
      <c r="I284" s="419"/>
      <c r="J284" s="419"/>
      <c r="K284" s="419"/>
    </row>
    <row r="285" spans="1:11" ht="38.25" x14ac:dyDescent="0.2">
      <c r="A285" s="6" t="s">
        <v>5</v>
      </c>
      <c r="B285" s="84" t="s">
        <v>6</v>
      </c>
      <c r="C285" s="8" t="s">
        <v>7</v>
      </c>
      <c r="D285" s="7" t="s">
        <v>8</v>
      </c>
      <c r="E285" s="123" t="s">
        <v>9</v>
      </c>
      <c r="F285" s="9" t="s">
        <v>10</v>
      </c>
      <c r="G285" s="9" t="s">
        <v>11</v>
      </c>
      <c r="H285" s="9" t="s">
        <v>12</v>
      </c>
      <c r="I285" s="9" t="s">
        <v>20</v>
      </c>
      <c r="J285" s="10" t="s">
        <v>13</v>
      </c>
      <c r="K285" s="11" t="s">
        <v>21</v>
      </c>
    </row>
    <row r="286" spans="1:11" ht="15" x14ac:dyDescent="0.2">
      <c r="A286" s="32">
        <v>1</v>
      </c>
      <c r="B286" s="355" t="s">
        <v>267</v>
      </c>
      <c r="C286" s="33"/>
      <c r="D286" s="34" t="s">
        <v>18</v>
      </c>
      <c r="E286" s="347">
        <v>20</v>
      </c>
      <c r="F286" s="35"/>
      <c r="G286" s="111">
        <f>ROUND(E286*F286,2)</f>
        <v>0</v>
      </c>
      <c r="H286" s="36"/>
      <c r="I286" s="37">
        <f>ROUND(G286*H286,2)</f>
        <v>0</v>
      </c>
      <c r="J286" s="38">
        <f>ROUND(K286/E286,2)</f>
        <v>0</v>
      </c>
      <c r="K286" s="37">
        <f>ROUND(SUM(I286,G286),2)</f>
        <v>0</v>
      </c>
    </row>
    <row r="287" spans="1:11" ht="25.5" x14ac:dyDescent="0.2">
      <c r="A287" s="39">
        <v>2</v>
      </c>
      <c r="B287" s="355" t="s">
        <v>268</v>
      </c>
      <c r="C287" s="40"/>
      <c r="D287" s="34" t="s">
        <v>18</v>
      </c>
      <c r="E287" s="347">
        <v>1000</v>
      </c>
      <c r="F287" s="41"/>
      <c r="G287" s="111">
        <f t="shared" ref="G287:G304" si="56">ROUND(E287*F287,2)</f>
        <v>0</v>
      </c>
      <c r="H287" s="42"/>
      <c r="I287" s="37">
        <f t="shared" ref="I287:I304" si="57">ROUND(G287*H287,2)</f>
        <v>0</v>
      </c>
      <c r="J287" s="38">
        <f t="shared" ref="J287:J290" si="58">ROUND(K287/E287,2)</f>
        <v>0</v>
      </c>
      <c r="K287" s="37">
        <f t="shared" ref="K287:K290" si="59">ROUND(SUM(I287,G287),2)</f>
        <v>0</v>
      </c>
    </row>
    <row r="288" spans="1:11" ht="25.5" x14ac:dyDescent="0.2">
      <c r="A288" s="32">
        <v>3</v>
      </c>
      <c r="B288" s="355" t="s">
        <v>269</v>
      </c>
      <c r="C288" s="33"/>
      <c r="D288" s="34" t="s">
        <v>18</v>
      </c>
      <c r="E288" s="347">
        <v>200</v>
      </c>
      <c r="F288" s="35"/>
      <c r="G288" s="117">
        <f t="shared" si="56"/>
        <v>0</v>
      </c>
      <c r="H288" s="36"/>
      <c r="I288" s="37">
        <f t="shared" si="57"/>
        <v>0</v>
      </c>
      <c r="J288" s="38">
        <f t="shared" si="58"/>
        <v>0</v>
      </c>
      <c r="K288" s="37">
        <f t="shared" si="59"/>
        <v>0</v>
      </c>
    </row>
    <row r="289" spans="1:11" ht="25.5" x14ac:dyDescent="0.2">
      <c r="A289" s="168">
        <v>4</v>
      </c>
      <c r="B289" s="355" t="s">
        <v>270</v>
      </c>
      <c r="C289" s="169"/>
      <c r="D289" s="34" t="s">
        <v>18</v>
      </c>
      <c r="E289" s="347">
        <v>2</v>
      </c>
      <c r="F289" s="170"/>
      <c r="G289" s="117">
        <f t="shared" si="56"/>
        <v>0</v>
      </c>
      <c r="H289" s="171"/>
      <c r="I289" s="37">
        <f t="shared" si="57"/>
        <v>0</v>
      </c>
      <c r="J289" s="38">
        <f t="shared" si="58"/>
        <v>0</v>
      </c>
      <c r="K289" s="37">
        <f t="shared" si="59"/>
        <v>0</v>
      </c>
    </row>
    <row r="290" spans="1:11" ht="25.5" x14ac:dyDescent="0.2">
      <c r="A290" s="168">
        <v>5</v>
      </c>
      <c r="B290" s="355" t="s">
        <v>271</v>
      </c>
      <c r="C290" s="169"/>
      <c r="D290" s="34" t="s">
        <v>18</v>
      </c>
      <c r="E290" s="347">
        <v>10</v>
      </c>
      <c r="F290" s="170"/>
      <c r="G290" s="117">
        <f t="shared" si="56"/>
        <v>0</v>
      </c>
      <c r="H290" s="171"/>
      <c r="I290" s="37">
        <f t="shared" si="57"/>
        <v>0</v>
      </c>
      <c r="J290" s="38">
        <f t="shared" si="58"/>
        <v>0</v>
      </c>
      <c r="K290" s="37">
        <f t="shared" si="59"/>
        <v>0</v>
      </c>
    </row>
    <row r="291" spans="1:11" ht="25.5" x14ac:dyDescent="0.2">
      <c r="A291" s="168">
        <v>6</v>
      </c>
      <c r="B291" s="355" t="s">
        <v>272</v>
      </c>
      <c r="C291" s="169"/>
      <c r="D291" s="34" t="s">
        <v>18</v>
      </c>
      <c r="E291" s="347">
        <v>10</v>
      </c>
      <c r="F291" s="170"/>
      <c r="G291" s="117">
        <f t="shared" si="56"/>
        <v>0</v>
      </c>
      <c r="H291" s="171"/>
      <c r="I291" s="37">
        <f t="shared" si="57"/>
        <v>0</v>
      </c>
      <c r="J291" s="38">
        <f t="shared" ref="J291:J304" si="60">ROUND(K291/E291,2)</f>
        <v>0</v>
      </c>
      <c r="K291" s="37">
        <f t="shared" ref="K291:K304" si="61">ROUND(SUM(I291,G291),2)</f>
        <v>0</v>
      </c>
    </row>
    <row r="292" spans="1:11" ht="15" x14ac:dyDescent="0.2">
      <c r="A292" s="168">
        <v>7</v>
      </c>
      <c r="B292" s="355" t="s">
        <v>273</v>
      </c>
      <c r="C292" s="169"/>
      <c r="D292" s="34" t="s">
        <v>18</v>
      </c>
      <c r="E292" s="347">
        <v>15</v>
      </c>
      <c r="F292" s="170"/>
      <c r="G292" s="117">
        <f t="shared" si="56"/>
        <v>0</v>
      </c>
      <c r="H292" s="171"/>
      <c r="I292" s="37">
        <f t="shared" si="57"/>
        <v>0</v>
      </c>
      <c r="J292" s="38">
        <f t="shared" si="60"/>
        <v>0</v>
      </c>
      <c r="K292" s="37">
        <f t="shared" si="61"/>
        <v>0</v>
      </c>
    </row>
    <row r="293" spans="1:11" ht="15" x14ac:dyDescent="0.2">
      <c r="A293" s="168">
        <v>8</v>
      </c>
      <c r="B293" s="355" t="s">
        <v>274</v>
      </c>
      <c r="C293" s="169"/>
      <c r="D293" s="34" t="s">
        <v>18</v>
      </c>
      <c r="E293" s="347">
        <v>10</v>
      </c>
      <c r="F293" s="170"/>
      <c r="G293" s="117">
        <f t="shared" si="56"/>
        <v>0</v>
      </c>
      <c r="H293" s="171"/>
      <c r="I293" s="37">
        <f t="shared" si="57"/>
        <v>0</v>
      </c>
      <c r="J293" s="38">
        <f t="shared" si="60"/>
        <v>0</v>
      </c>
      <c r="K293" s="37">
        <f t="shared" si="61"/>
        <v>0</v>
      </c>
    </row>
    <row r="294" spans="1:11" ht="15" x14ac:dyDescent="0.2">
      <c r="A294" s="168">
        <v>9</v>
      </c>
      <c r="B294" s="355" t="s">
        <v>275</v>
      </c>
      <c r="C294" s="169"/>
      <c r="D294" s="34" t="s">
        <v>18</v>
      </c>
      <c r="E294" s="347">
        <v>15</v>
      </c>
      <c r="F294" s="170"/>
      <c r="G294" s="117">
        <f t="shared" si="56"/>
        <v>0</v>
      </c>
      <c r="H294" s="171"/>
      <c r="I294" s="37">
        <f t="shared" si="57"/>
        <v>0</v>
      </c>
      <c r="J294" s="38">
        <f t="shared" si="60"/>
        <v>0</v>
      </c>
      <c r="K294" s="37">
        <f t="shared" si="61"/>
        <v>0</v>
      </c>
    </row>
    <row r="295" spans="1:11" ht="15" x14ac:dyDescent="0.2">
      <c r="A295" s="168">
        <v>10</v>
      </c>
      <c r="B295" s="355" t="s">
        <v>276</v>
      </c>
      <c r="C295" s="169"/>
      <c r="D295" s="34" t="s">
        <v>18</v>
      </c>
      <c r="E295" s="347">
        <v>15</v>
      </c>
      <c r="F295" s="170"/>
      <c r="G295" s="117">
        <f t="shared" si="56"/>
        <v>0</v>
      </c>
      <c r="H295" s="171"/>
      <c r="I295" s="37">
        <f t="shared" si="57"/>
        <v>0</v>
      </c>
      <c r="J295" s="38">
        <f t="shared" si="60"/>
        <v>0</v>
      </c>
      <c r="K295" s="37">
        <f t="shared" si="61"/>
        <v>0</v>
      </c>
    </row>
    <row r="296" spans="1:11" ht="15" x14ac:dyDescent="0.2">
      <c r="A296" s="168">
        <v>11</v>
      </c>
      <c r="B296" s="355" t="s">
        <v>277</v>
      </c>
      <c r="C296" s="169"/>
      <c r="D296" s="34" t="s">
        <v>18</v>
      </c>
      <c r="E296" s="347">
        <v>15</v>
      </c>
      <c r="F296" s="170"/>
      <c r="G296" s="117">
        <f t="shared" si="56"/>
        <v>0</v>
      </c>
      <c r="H296" s="171"/>
      <c r="I296" s="37">
        <f t="shared" si="57"/>
        <v>0</v>
      </c>
      <c r="J296" s="38">
        <f t="shared" si="60"/>
        <v>0</v>
      </c>
      <c r="K296" s="37">
        <f t="shared" si="61"/>
        <v>0</v>
      </c>
    </row>
    <row r="297" spans="1:11" ht="15" x14ac:dyDescent="0.2">
      <c r="A297" s="168">
        <v>12</v>
      </c>
      <c r="B297" s="355" t="s">
        <v>278</v>
      </c>
      <c r="C297" s="169"/>
      <c r="D297" s="34" t="s">
        <v>18</v>
      </c>
      <c r="E297" s="347">
        <v>15</v>
      </c>
      <c r="F297" s="170"/>
      <c r="G297" s="117">
        <f t="shared" si="56"/>
        <v>0</v>
      </c>
      <c r="H297" s="171"/>
      <c r="I297" s="37">
        <f t="shared" si="57"/>
        <v>0</v>
      </c>
      <c r="J297" s="38">
        <f t="shared" si="60"/>
        <v>0</v>
      </c>
      <c r="K297" s="37">
        <f t="shared" si="61"/>
        <v>0</v>
      </c>
    </row>
    <row r="298" spans="1:11" ht="15" x14ac:dyDescent="0.2">
      <c r="A298" s="168">
        <v>13</v>
      </c>
      <c r="B298" s="355" t="s">
        <v>279</v>
      </c>
      <c r="C298" s="169"/>
      <c r="D298" s="34" t="s">
        <v>18</v>
      </c>
      <c r="E298" s="347">
        <v>40</v>
      </c>
      <c r="F298" s="170"/>
      <c r="G298" s="117">
        <f t="shared" si="56"/>
        <v>0</v>
      </c>
      <c r="H298" s="171"/>
      <c r="I298" s="37">
        <f t="shared" si="57"/>
        <v>0</v>
      </c>
      <c r="J298" s="38">
        <f t="shared" si="60"/>
        <v>0</v>
      </c>
      <c r="K298" s="37">
        <f t="shared" si="61"/>
        <v>0</v>
      </c>
    </row>
    <row r="299" spans="1:11" ht="51" x14ac:dyDescent="0.2">
      <c r="A299" s="168">
        <v>14</v>
      </c>
      <c r="B299" s="355" t="s">
        <v>280</v>
      </c>
      <c r="C299" s="169"/>
      <c r="D299" s="34" t="s">
        <v>18</v>
      </c>
      <c r="E299" s="347">
        <v>50</v>
      </c>
      <c r="F299" s="170"/>
      <c r="G299" s="117">
        <f t="shared" si="56"/>
        <v>0</v>
      </c>
      <c r="H299" s="171"/>
      <c r="I299" s="37">
        <f t="shared" si="57"/>
        <v>0</v>
      </c>
      <c r="J299" s="38">
        <f t="shared" si="60"/>
        <v>0</v>
      </c>
      <c r="K299" s="37">
        <f t="shared" si="61"/>
        <v>0</v>
      </c>
    </row>
    <row r="300" spans="1:11" ht="38.25" x14ac:dyDescent="0.2">
      <c r="A300" s="168">
        <v>15</v>
      </c>
      <c r="B300" s="355" t="s">
        <v>281</v>
      </c>
      <c r="C300" s="169"/>
      <c r="D300" s="34" t="s">
        <v>18</v>
      </c>
      <c r="E300" s="347">
        <v>70</v>
      </c>
      <c r="F300" s="170"/>
      <c r="G300" s="117">
        <f t="shared" si="56"/>
        <v>0</v>
      </c>
      <c r="H300" s="171"/>
      <c r="I300" s="37">
        <f t="shared" si="57"/>
        <v>0</v>
      </c>
      <c r="J300" s="38">
        <f t="shared" si="60"/>
        <v>0</v>
      </c>
      <c r="K300" s="37">
        <f t="shared" si="61"/>
        <v>0</v>
      </c>
    </row>
    <row r="301" spans="1:11" ht="25.5" x14ac:dyDescent="0.2">
      <c r="A301" s="168">
        <v>16</v>
      </c>
      <c r="B301" s="355" t="s">
        <v>282</v>
      </c>
      <c r="C301" s="169"/>
      <c r="D301" s="34" t="s">
        <v>18</v>
      </c>
      <c r="E301" s="347">
        <v>100</v>
      </c>
      <c r="F301" s="170"/>
      <c r="G301" s="117">
        <f t="shared" si="56"/>
        <v>0</v>
      </c>
      <c r="H301" s="171"/>
      <c r="I301" s="37">
        <f t="shared" si="57"/>
        <v>0</v>
      </c>
      <c r="J301" s="38">
        <f t="shared" si="60"/>
        <v>0</v>
      </c>
      <c r="K301" s="37">
        <f t="shared" si="61"/>
        <v>0</v>
      </c>
    </row>
    <row r="302" spans="1:11" ht="25.5" x14ac:dyDescent="0.2">
      <c r="A302" s="168">
        <v>17</v>
      </c>
      <c r="B302" s="356" t="s">
        <v>283</v>
      </c>
      <c r="C302" s="169"/>
      <c r="D302" s="34" t="s">
        <v>18</v>
      </c>
      <c r="E302" s="179">
        <v>1</v>
      </c>
      <c r="F302" s="170"/>
      <c r="G302" s="117">
        <f t="shared" si="56"/>
        <v>0</v>
      </c>
      <c r="H302" s="171"/>
      <c r="I302" s="37">
        <f t="shared" si="57"/>
        <v>0</v>
      </c>
      <c r="J302" s="38">
        <f t="shared" si="60"/>
        <v>0</v>
      </c>
      <c r="K302" s="37">
        <f t="shared" si="61"/>
        <v>0</v>
      </c>
    </row>
    <row r="303" spans="1:11" ht="15" x14ac:dyDescent="0.2">
      <c r="A303" s="168">
        <v>18</v>
      </c>
      <c r="B303" s="356" t="s">
        <v>284</v>
      </c>
      <c r="C303" s="169"/>
      <c r="D303" s="34" t="s">
        <v>18</v>
      </c>
      <c r="E303" s="179">
        <v>20</v>
      </c>
      <c r="F303" s="170"/>
      <c r="G303" s="117">
        <f t="shared" si="56"/>
        <v>0</v>
      </c>
      <c r="H303" s="171"/>
      <c r="I303" s="37">
        <f t="shared" si="57"/>
        <v>0</v>
      </c>
      <c r="J303" s="38">
        <f t="shared" si="60"/>
        <v>0</v>
      </c>
      <c r="K303" s="37">
        <f t="shared" si="61"/>
        <v>0</v>
      </c>
    </row>
    <row r="304" spans="1:11" ht="15" x14ac:dyDescent="0.2">
      <c r="A304" s="168">
        <v>19</v>
      </c>
      <c r="B304" s="180" t="s">
        <v>285</v>
      </c>
      <c r="C304" s="169"/>
      <c r="D304" s="34" t="s">
        <v>18</v>
      </c>
      <c r="E304" s="347">
        <v>180</v>
      </c>
      <c r="F304" s="170"/>
      <c r="G304" s="117">
        <f t="shared" si="56"/>
        <v>0</v>
      </c>
      <c r="H304" s="171"/>
      <c r="I304" s="37">
        <f t="shared" si="57"/>
        <v>0</v>
      </c>
      <c r="J304" s="38">
        <f t="shared" si="60"/>
        <v>0</v>
      </c>
      <c r="K304" s="37">
        <f t="shared" si="61"/>
        <v>0</v>
      </c>
    </row>
    <row r="305" spans="1:11" ht="25.5" x14ac:dyDescent="0.2">
      <c r="A305" s="425"/>
      <c r="B305" s="426"/>
      <c r="C305" s="425"/>
      <c r="D305" s="425"/>
      <c r="E305" s="425"/>
      <c r="F305" s="43" t="s">
        <v>15</v>
      </c>
      <c r="G305" s="112">
        <f>SUM(G286:G304)</f>
        <v>0</v>
      </c>
      <c r="H305" s="44" t="s">
        <v>16</v>
      </c>
      <c r="I305" s="45">
        <f>SUM(I286:I304)</f>
        <v>0</v>
      </c>
      <c r="J305" s="43" t="s">
        <v>17</v>
      </c>
      <c r="K305" s="46">
        <f>SUM(K286:K304)</f>
        <v>0</v>
      </c>
    </row>
    <row r="308" spans="1:11" x14ac:dyDescent="0.2">
      <c r="A308" s="419" t="s">
        <v>52</v>
      </c>
      <c r="B308" s="419"/>
      <c r="C308" s="419"/>
      <c r="D308" s="419"/>
      <c r="E308" s="419"/>
      <c r="F308" s="419"/>
      <c r="G308" s="419"/>
      <c r="H308" s="419"/>
      <c r="I308" s="419"/>
      <c r="J308" s="419"/>
      <c r="K308" s="419"/>
    </row>
    <row r="309" spans="1:11" ht="38.25" x14ac:dyDescent="0.2">
      <c r="A309" s="6" t="s">
        <v>5</v>
      </c>
      <c r="B309" s="84" t="s">
        <v>6</v>
      </c>
      <c r="C309" s="8" t="s">
        <v>7</v>
      </c>
      <c r="D309" s="7" t="s">
        <v>8</v>
      </c>
      <c r="E309" s="123" t="s">
        <v>9</v>
      </c>
      <c r="F309" s="9" t="s">
        <v>10</v>
      </c>
      <c r="G309" s="9" t="s">
        <v>11</v>
      </c>
      <c r="H309" s="9" t="s">
        <v>12</v>
      </c>
      <c r="I309" s="9" t="s">
        <v>20</v>
      </c>
      <c r="J309" s="10" t="s">
        <v>13</v>
      </c>
      <c r="K309" s="11" t="s">
        <v>21</v>
      </c>
    </row>
    <row r="310" spans="1:11" x14ac:dyDescent="0.2">
      <c r="A310" s="32">
        <v>1</v>
      </c>
      <c r="B310" s="104" t="s">
        <v>286</v>
      </c>
      <c r="C310" s="33"/>
      <c r="D310" s="34" t="s">
        <v>18</v>
      </c>
      <c r="E310" s="357">
        <v>5</v>
      </c>
      <c r="F310" s="170"/>
      <c r="G310" s="358">
        <f>ROUND(E310*F310,2)</f>
        <v>0</v>
      </c>
      <c r="H310" s="36"/>
      <c r="I310" s="37">
        <f>ROUND(G310*H310,2)</f>
        <v>0</v>
      </c>
      <c r="J310" s="38">
        <f>ROUND(K310/E310,2)</f>
        <v>0</v>
      </c>
      <c r="K310" s="37">
        <f>ROUND(SUM(I310,G310),2)</f>
        <v>0</v>
      </c>
    </row>
    <row r="311" spans="1:11" ht="38.25" x14ac:dyDescent="0.2">
      <c r="A311" s="168">
        <v>2</v>
      </c>
      <c r="B311" s="159" t="s">
        <v>287</v>
      </c>
      <c r="C311" s="169"/>
      <c r="D311" s="338" t="s">
        <v>27</v>
      </c>
      <c r="E311" s="339">
        <v>1000</v>
      </c>
      <c r="F311" s="343"/>
      <c r="G311" s="358">
        <f t="shared" ref="G311:G315" si="62">ROUND(E311*F311,2)</f>
        <v>0</v>
      </c>
      <c r="H311" s="36"/>
      <c r="I311" s="37">
        <f t="shared" ref="I311:I315" si="63">ROUND(G311*H311,2)</f>
        <v>0</v>
      </c>
      <c r="J311" s="38">
        <f t="shared" ref="J311:J315" si="64">ROUND(K311/E311,2)</f>
        <v>0</v>
      </c>
      <c r="K311" s="37">
        <f t="shared" ref="K311:K315" si="65">ROUND(SUM(I311,G311),2)</f>
        <v>0</v>
      </c>
    </row>
    <row r="312" spans="1:11" ht="38.25" x14ac:dyDescent="0.2">
      <c r="A312" s="168">
        <v>3</v>
      </c>
      <c r="B312" s="159" t="s">
        <v>288</v>
      </c>
      <c r="C312" s="169"/>
      <c r="D312" s="338" t="s">
        <v>27</v>
      </c>
      <c r="E312" s="339">
        <v>1200</v>
      </c>
      <c r="F312" s="343"/>
      <c r="G312" s="358">
        <f t="shared" si="62"/>
        <v>0</v>
      </c>
      <c r="H312" s="36"/>
      <c r="I312" s="37">
        <f t="shared" si="63"/>
        <v>0</v>
      </c>
      <c r="J312" s="38">
        <f t="shared" si="64"/>
        <v>0</v>
      </c>
      <c r="K312" s="37">
        <f t="shared" si="65"/>
        <v>0</v>
      </c>
    </row>
    <row r="313" spans="1:11" ht="38.25" x14ac:dyDescent="0.2">
      <c r="A313" s="168">
        <v>4</v>
      </c>
      <c r="B313" s="159" t="s">
        <v>289</v>
      </c>
      <c r="C313" s="169"/>
      <c r="D313" s="338" t="s">
        <v>27</v>
      </c>
      <c r="E313" s="339">
        <v>250</v>
      </c>
      <c r="F313" s="343"/>
      <c r="G313" s="358">
        <f t="shared" si="62"/>
        <v>0</v>
      </c>
      <c r="H313" s="36"/>
      <c r="I313" s="37">
        <f t="shared" si="63"/>
        <v>0</v>
      </c>
      <c r="J313" s="38">
        <f t="shared" si="64"/>
        <v>0</v>
      </c>
      <c r="K313" s="37">
        <f t="shared" si="65"/>
        <v>0</v>
      </c>
    </row>
    <row r="314" spans="1:11" ht="25.5" x14ac:dyDescent="0.2">
      <c r="A314" s="168">
        <v>5</v>
      </c>
      <c r="B314" s="159" t="s">
        <v>290</v>
      </c>
      <c r="C314" s="169"/>
      <c r="D314" s="338" t="s">
        <v>27</v>
      </c>
      <c r="E314" s="339">
        <v>600</v>
      </c>
      <c r="F314" s="343"/>
      <c r="G314" s="358">
        <f t="shared" si="62"/>
        <v>0</v>
      </c>
      <c r="H314" s="36"/>
      <c r="I314" s="37">
        <f t="shared" si="63"/>
        <v>0</v>
      </c>
      <c r="J314" s="38">
        <f t="shared" si="64"/>
        <v>0</v>
      </c>
      <c r="K314" s="37">
        <f t="shared" si="65"/>
        <v>0</v>
      </c>
    </row>
    <row r="315" spans="1:11" ht="25.5" x14ac:dyDescent="0.2">
      <c r="A315" s="168">
        <v>6</v>
      </c>
      <c r="B315" s="317" t="s">
        <v>291</v>
      </c>
      <c r="C315" s="169"/>
      <c r="D315" s="338" t="s">
        <v>27</v>
      </c>
      <c r="E315" s="339">
        <v>250</v>
      </c>
      <c r="F315" s="343"/>
      <c r="G315" s="358">
        <f t="shared" si="62"/>
        <v>0</v>
      </c>
      <c r="H315" s="36"/>
      <c r="I315" s="37">
        <f t="shared" si="63"/>
        <v>0</v>
      </c>
      <c r="J315" s="38">
        <f t="shared" si="64"/>
        <v>0</v>
      </c>
      <c r="K315" s="37">
        <f t="shared" si="65"/>
        <v>0</v>
      </c>
    </row>
    <row r="316" spans="1:11" ht="25.5" x14ac:dyDescent="0.2">
      <c r="A316" s="425"/>
      <c r="B316" s="426"/>
      <c r="C316" s="425"/>
      <c r="D316" s="425"/>
      <c r="E316" s="425"/>
      <c r="F316" s="43" t="s">
        <v>15</v>
      </c>
      <c r="G316" s="112">
        <f>SUM(G310:G315)</f>
        <v>0</v>
      </c>
      <c r="H316" s="44" t="s">
        <v>16</v>
      </c>
      <c r="I316" s="45">
        <f>SUM(I310:I315)</f>
        <v>0</v>
      </c>
      <c r="J316" s="43" t="s">
        <v>17</v>
      </c>
      <c r="K316" s="46">
        <f>SUM(K310:K315)</f>
        <v>0</v>
      </c>
    </row>
    <row r="319" spans="1:11" x14ac:dyDescent="0.2">
      <c r="A319" s="419" t="s">
        <v>53</v>
      </c>
      <c r="B319" s="419"/>
      <c r="C319" s="419"/>
      <c r="D319" s="419"/>
      <c r="E319" s="419"/>
      <c r="F319" s="419"/>
      <c r="G319" s="419"/>
      <c r="H319" s="419"/>
      <c r="I319" s="419"/>
      <c r="J319" s="419"/>
      <c r="K319" s="419"/>
    </row>
    <row r="320" spans="1:11" ht="38.25" x14ac:dyDescent="0.2">
      <c r="A320" s="76" t="s">
        <v>5</v>
      </c>
      <c r="B320" s="84" t="s">
        <v>6</v>
      </c>
      <c r="C320" s="77" t="s">
        <v>7</v>
      </c>
      <c r="D320" s="71" t="s">
        <v>8</v>
      </c>
      <c r="E320" s="123" t="s">
        <v>9</v>
      </c>
      <c r="F320" s="78" t="s">
        <v>10</v>
      </c>
      <c r="G320" s="78" t="s">
        <v>11</v>
      </c>
      <c r="H320" s="9" t="s">
        <v>12</v>
      </c>
      <c r="I320" s="9" t="s">
        <v>20</v>
      </c>
      <c r="J320" s="10" t="s">
        <v>13</v>
      </c>
      <c r="K320" s="11" t="s">
        <v>21</v>
      </c>
    </row>
    <row r="321" spans="1:11" ht="15" x14ac:dyDescent="0.2">
      <c r="A321" s="72">
        <v>1</v>
      </c>
      <c r="B321" s="159" t="s">
        <v>292</v>
      </c>
      <c r="C321" s="73"/>
      <c r="D321" s="173" t="s">
        <v>27</v>
      </c>
      <c r="E321" s="174">
        <v>280</v>
      </c>
      <c r="F321" s="75"/>
      <c r="G321" s="116">
        <f>ROUND(E321*F321,2)</f>
        <v>0</v>
      </c>
      <c r="H321" s="36"/>
      <c r="I321" s="37">
        <f>ROUND(G321*H321,2)</f>
        <v>0</v>
      </c>
      <c r="J321" s="38">
        <f>ROUND(K321/E321,2)</f>
        <v>0</v>
      </c>
      <c r="K321" s="37">
        <f>ROUND(SUM(I321,G321),2)</f>
        <v>0</v>
      </c>
    </row>
    <row r="322" spans="1:11" ht="15" x14ac:dyDescent="0.2">
      <c r="A322" s="39">
        <v>2</v>
      </c>
      <c r="B322" s="317" t="s">
        <v>293</v>
      </c>
      <c r="C322" s="40"/>
      <c r="D322" s="173" t="s">
        <v>27</v>
      </c>
      <c r="E322" s="174">
        <v>420</v>
      </c>
      <c r="F322" s="41"/>
      <c r="G322" s="111">
        <f t="shared" ref="G322" si="66">ROUND(E322*F322,2)</f>
        <v>0</v>
      </c>
      <c r="H322" s="42"/>
      <c r="I322" s="37">
        <f t="shared" ref="I322" si="67">ROUND(G322*H322,2)</f>
        <v>0</v>
      </c>
      <c r="J322" s="38">
        <f t="shared" ref="J322" si="68">ROUND(K322/E322,2)</f>
        <v>0</v>
      </c>
      <c r="K322" s="37">
        <f t="shared" ref="K322" si="69">ROUND(SUM(I322,G322),2)</f>
        <v>0</v>
      </c>
    </row>
    <row r="323" spans="1:11" ht="25.5" x14ac:dyDescent="0.2">
      <c r="A323" s="425"/>
      <c r="B323" s="426"/>
      <c r="C323" s="425"/>
      <c r="D323" s="425"/>
      <c r="E323" s="425"/>
      <c r="F323" s="43" t="s">
        <v>15</v>
      </c>
      <c r="G323" s="112">
        <f>SUM(G321:G322)</f>
        <v>0</v>
      </c>
      <c r="H323" s="44" t="s">
        <v>16</v>
      </c>
      <c r="I323" s="45">
        <f>SUM(I321:I322)</f>
        <v>0</v>
      </c>
      <c r="J323" s="43" t="s">
        <v>17</v>
      </c>
      <c r="K323" s="46">
        <f>SUM(K321:K322)</f>
        <v>0</v>
      </c>
    </row>
    <row r="326" spans="1:11" x14ac:dyDescent="0.2">
      <c r="A326" s="419" t="s">
        <v>54</v>
      </c>
      <c r="B326" s="419"/>
      <c r="C326" s="419"/>
      <c r="D326" s="419"/>
      <c r="E326" s="419"/>
      <c r="F326" s="419"/>
      <c r="G326" s="419"/>
      <c r="H326" s="419"/>
      <c r="I326" s="419"/>
      <c r="J326" s="419"/>
      <c r="K326" s="419"/>
    </row>
    <row r="327" spans="1:11" ht="38.25" x14ac:dyDescent="0.2">
      <c r="A327" s="6" t="s">
        <v>5</v>
      </c>
      <c r="B327" s="84" t="s">
        <v>6</v>
      </c>
      <c r="C327" s="77" t="s">
        <v>7</v>
      </c>
      <c r="D327" s="71" t="s">
        <v>8</v>
      </c>
      <c r="E327" s="123" t="s">
        <v>9</v>
      </c>
      <c r="F327" s="9" t="s">
        <v>10</v>
      </c>
      <c r="G327" s="9" t="s">
        <v>11</v>
      </c>
      <c r="H327" s="9" t="s">
        <v>12</v>
      </c>
      <c r="I327" s="9" t="s">
        <v>20</v>
      </c>
      <c r="J327" s="10" t="s">
        <v>13</v>
      </c>
      <c r="K327" s="12" t="s">
        <v>21</v>
      </c>
    </row>
    <row r="328" spans="1:11" x14ac:dyDescent="0.2">
      <c r="A328" s="328">
        <v>1</v>
      </c>
      <c r="B328" s="349" t="s">
        <v>294</v>
      </c>
      <c r="C328" s="329"/>
      <c r="D328" s="330" t="s">
        <v>27</v>
      </c>
      <c r="E328" s="331">
        <v>15</v>
      </c>
      <c r="F328" s="332"/>
      <c r="G328" s="333">
        <f>ROUND(E328*F328,2)</f>
        <v>0</v>
      </c>
      <c r="H328" s="334"/>
      <c r="I328" s="335">
        <f>ROUND(G328*H328,2)</f>
        <v>0</v>
      </c>
      <c r="J328" s="336">
        <f>ROUND(K328/E328,2)</f>
        <v>0</v>
      </c>
      <c r="K328" s="335">
        <f>ROUND(SUM(I328,G328),2)</f>
        <v>0</v>
      </c>
    </row>
    <row r="329" spans="1:11" ht="25.5" x14ac:dyDescent="0.2">
      <c r="A329" s="328">
        <v>2</v>
      </c>
      <c r="B329" s="317" t="s">
        <v>295</v>
      </c>
      <c r="C329" s="329"/>
      <c r="D329" s="330" t="s">
        <v>27</v>
      </c>
      <c r="E329" s="331">
        <v>15</v>
      </c>
      <c r="F329" s="332"/>
      <c r="G329" s="333">
        <f>ROUND(E329*F329,2)</f>
        <v>0</v>
      </c>
      <c r="H329" s="334"/>
      <c r="I329" s="335">
        <f>ROUND(G329*H329,2)</f>
        <v>0</v>
      </c>
      <c r="J329" s="336">
        <f>ROUND(K329/E329,2)</f>
        <v>0</v>
      </c>
      <c r="K329" s="335">
        <f>ROUND(SUM(I329,G329),2)</f>
        <v>0</v>
      </c>
    </row>
    <row r="330" spans="1:11" ht="38.25" x14ac:dyDescent="0.2">
      <c r="A330" s="328">
        <v>3</v>
      </c>
      <c r="B330" s="317" t="s">
        <v>296</v>
      </c>
      <c r="C330" s="329"/>
      <c r="D330" s="330" t="s">
        <v>18</v>
      </c>
      <c r="E330" s="331">
        <v>10</v>
      </c>
      <c r="F330" s="332"/>
      <c r="G330" s="333">
        <f>ROUND(E330*F330,2)</f>
        <v>0</v>
      </c>
      <c r="H330" s="334"/>
      <c r="I330" s="335">
        <f>ROUND(G330*H330,2)</f>
        <v>0</v>
      </c>
      <c r="J330" s="336">
        <f>ROUND(K330/E330,2)</f>
        <v>0</v>
      </c>
      <c r="K330" s="335">
        <f>ROUND(SUM(I330,G330),2)</f>
        <v>0</v>
      </c>
    </row>
    <row r="331" spans="1:11" ht="25.5" x14ac:dyDescent="0.2">
      <c r="A331" s="447"/>
      <c r="B331" s="448"/>
      <c r="C331" s="449"/>
      <c r="D331" s="47"/>
      <c r="E331" s="175"/>
      <c r="F331" s="19" t="s">
        <v>15</v>
      </c>
      <c r="G331" s="114">
        <f>SUM(G328:G330)</f>
        <v>0</v>
      </c>
      <c r="H331" s="20" t="s">
        <v>16</v>
      </c>
      <c r="I331" s="21">
        <f>SUM(I328:I330)</f>
        <v>0</v>
      </c>
      <c r="J331" s="22" t="s">
        <v>17</v>
      </c>
      <c r="K331" s="26">
        <f>SUM(K328:K330)</f>
        <v>0</v>
      </c>
    </row>
    <row r="334" spans="1:11" x14ac:dyDescent="0.2">
      <c r="A334" s="419" t="s">
        <v>55</v>
      </c>
      <c r="B334" s="419"/>
      <c r="C334" s="419"/>
      <c r="D334" s="419"/>
      <c r="E334" s="419"/>
      <c r="F334" s="419"/>
      <c r="G334" s="419"/>
      <c r="H334" s="419"/>
      <c r="I334" s="419"/>
      <c r="J334" s="419"/>
      <c r="K334" s="419"/>
    </row>
    <row r="335" spans="1:11" ht="38.25" x14ac:dyDescent="0.2">
      <c r="A335" s="176" t="s">
        <v>5</v>
      </c>
      <c r="B335" s="178" t="s">
        <v>6</v>
      </c>
      <c r="C335" s="177" t="s">
        <v>7</v>
      </c>
      <c r="D335" s="7" t="s">
        <v>8</v>
      </c>
      <c r="E335" s="123" t="s">
        <v>9</v>
      </c>
      <c r="F335" s="9" t="s">
        <v>10</v>
      </c>
      <c r="G335" s="9" t="s">
        <v>11</v>
      </c>
      <c r="H335" s="9" t="s">
        <v>12</v>
      </c>
      <c r="I335" s="9" t="s">
        <v>20</v>
      </c>
      <c r="J335" s="10" t="s">
        <v>13</v>
      </c>
      <c r="K335" s="12" t="s">
        <v>21</v>
      </c>
    </row>
    <row r="336" spans="1:11" ht="25.5" x14ac:dyDescent="0.2">
      <c r="A336" s="59">
        <v>1</v>
      </c>
      <c r="B336" s="317" t="s">
        <v>297</v>
      </c>
      <c r="C336" s="60"/>
      <c r="D336" s="61" t="s">
        <v>27</v>
      </c>
      <c r="E336" s="133">
        <v>30000</v>
      </c>
      <c r="F336" s="62"/>
      <c r="G336" s="117">
        <f>ROUND(E336*F336,2)</f>
        <v>0</v>
      </c>
      <c r="H336" s="63"/>
      <c r="I336" s="64">
        <f>ROUND(G336*H336,2)</f>
        <v>0</v>
      </c>
      <c r="J336" s="65">
        <f>ROUND(K336/E336,2)</f>
        <v>0</v>
      </c>
      <c r="K336" s="17">
        <f>ROUND(SUM(I336,G336),2)</f>
        <v>0</v>
      </c>
    </row>
    <row r="337" spans="1:11" ht="25.5" x14ac:dyDescent="0.2">
      <c r="A337" s="432"/>
      <c r="B337" s="433"/>
      <c r="C337" s="433"/>
      <c r="D337" s="433"/>
      <c r="E337" s="434"/>
      <c r="F337" s="19" t="s">
        <v>15</v>
      </c>
      <c r="G337" s="114">
        <f>SUM(G336:G336)</f>
        <v>0</v>
      </c>
      <c r="H337" s="20" t="s">
        <v>16</v>
      </c>
      <c r="I337" s="21">
        <f>SUM(I336:I336)</f>
        <v>0</v>
      </c>
      <c r="J337" s="22" t="s">
        <v>17</v>
      </c>
      <c r="K337" s="26">
        <f>SUM(K336:K336)</f>
        <v>0</v>
      </c>
    </row>
    <row r="340" spans="1:11" x14ac:dyDescent="0.2">
      <c r="A340" s="419" t="s">
        <v>56</v>
      </c>
      <c r="B340" s="419"/>
      <c r="C340" s="419"/>
      <c r="D340" s="419"/>
      <c r="E340" s="419"/>
      <c r="F340" s="419"/>
      <c r="G340" s="419"/>
      <c r="H340" s="419"/>
      <c r="I340" s="419"/>
      <c r="J340" s="419"/>
      <c r="K340" s="419"/>
    </row>
    <row r="341" spans="1:11" ht="38.25" x14ac:dyDescent="0.2">
      <c r="A341" s="6" t="s">
        <v>5</v>
      </c>
      <c r="B341" s="84" t="s">
        <v>6</v>
      </c>
      <c r="C341" s="77" t="s">
        <v>7</v>
      </c>
      <c r="D341" s="71" t="s">
        <v>8</v>
      </c>
      <c r="E341" s="123" t="s">
        <v>9</v>
      </c>
      <c r="F341" s="9" t="s">
        <v>10</v>
      </c>
      <c r="G341" s="9" t="s">
        <v>11</v>
      </c>
      <c r="H341" s="9" t="s">
        <v>12</v>
      </c>
      <c r="I341" s="9" t="s">
        <v>20</v>
      </c>
      <c r="J341" s="10" t="s">
        <v>13</v>
      </c>
      <c r="K341" s="11" t="s">
        <v>21</v>
      </c>
    </row>
    <row r="342" spans="1:11" ht="25.5" x14ac:dyDescent="0.2">
      <c r="A342" s="32">
        <v>1</v>
      </c>
      <c r="B342" s="317" t="s">
        <v>298</v>
      </c>
      <c r="C342" s="73"/>
      <c r="D342" s="74" t="s">
        <v>18</v>
      </c>
      <c r="E342" s="129">
        <v>12</v>
      </c>
      <c r="F342" s="35"/>
      <c r="G342" s="111">
        <f t="shared" ref="G342" si="70">ROUND(E342*F342,2)</f>
        <v>0</v>
      </c>
      <c r="H342" s="36"/>
      <c r="I342" s="37">
        <f t="shared" ref="I342" si="71">ROUND(G342*H342,2)</f>
        <v>0</v>
      </c>
      <c r="J342" s="38">
        <f t="shared" ref="J342" si="72">ROUND(K342/E342,2)</f>
        <v>0</v>
      </c>
      <c r="K342" s="37">
        <f t="shared" ref="K342" si="73">ROUND(SUM(I342,G342),2)</f>
        <v>0</v>
      </c>
    </row>
    <row r="343" spans="1:11" ht="25.5" x14ac:dyDescent="0.2">
      <c r="A343" s="425"/>
      <c r="B343" s="426"/>
      <c r="C343" s="425"/>
      <c r="D343" s="425"/>
      <c r="E343" s="425"/>
      <c r="F343" s="43" t="s">
        <v>15</v>
      </c>
      <c r="G343" s="112">
        <f>SUM(G342:G342)</f>
        <v>0</v>
      </c>
      <c r="H343" s="44" t="s">
        <v>16</v>
      </c>
      <c r="I343" s="45">
        <f>SUM(I342:I342)</f>
        <v>0</v>
      </c>
      <c r="J343" s="43" t="s">
        <v>17</v>
      </c>
      <c r="K343" s="46">
        <f>SUM(K342:K342)</f>
        <v>0</v>
      </c>
    </row>
    <row r="346" spans="1:11" x14ac:dyDescent="0.2">
      <c r="A346" s="419" t="s">
        <v>58</v>
      </c>
      <c r="B346" s="419"/>
      <c r="C346" s="419"/>
      <c r="D346" s="419"/>
      <c r="E346" s="419"/>
      <c r="F346" s="419"/>
      <c r="G346" s="419"/>
      <c r="H346" s="419"/>
      <c r="I346" s="419"/>
      <c r="J346" s="419"/>
      <c r="K346" s="419"/>
    </row>
    <row r="347" spans="1:11" ht="38.25" x14ac:dyDescent="0.2">
      <c r="A347" s="6" t="s">
        <v>5</v>
      </c>
      <c r="B347" s="84" t="s">
        <v>6</v>
      </c>
      <c r="C347" s="77" t="s">
        <v>7</v>
      </c>
      <c r="D347" s="7" t="s">
        <v>8</v>
      </c>
      <c r="E347" s="125" t="s">
        <v>9</v>
      </c>
      <c r="F347" s="9" t="s">
        <v>10</v>
      </c>
      <c r="G347" s="9" t="s">
        <v>11</v>
      </c>
      <c r="H347" s="9" t="s">
        <v>12</v>
      </c>
      <c r="I347" s="9" t="s">
        <v>20</v>
      </c>
      <c r="J347" s="10" t="s">
        <v>13</v>
      </c>
      <c r="K347" s="11" t="s">
        <v>21</v>
      </c>
    </row>
    <row r="348" spans="1:11" ht="25.5" x14ac:dyDescent="0.2">
      <c r="A348" s="168">
        <v>1</v>
      </c>
      <c r="B348" s="349" t="s">
        <v>299</v>
      </c>
      <c r="C348" s="73"/>
      <c r="D348" s="338" t="s">
        <v>27</v>
      </c>
      <c r="E348" s="166">
        <v>30</v>
      </c>
      <c r="F348" s="170"/>
      <c r="G348" s="358">
        <f t="shared" ref="G348" si="74">ROUND(E348*F348,2)</f>
        <v>0</v>
      </c>
      <c r="H348" s="171"/>
      <c r="I348" s="210">
        <f t="shared" ref="I348" si="75">ROUND(G348*H348,2)</f>
        <v>0</v>
      </c>
      <c r="J348" s="340">
        <f t="shared" ref="J348" si="76">ROUND(K348/E348,2)</f>
        <v>0</v>
      </c>
      <c r="K348" s="210">
        <f t="shared" ref="K348" si="77">ROUND(SUM(I348,G348),2)</f>
        <v>0</v>
      </c>
    </row>
    <row r="349" spans="1:11" ht="25.5" x14ac:dyDescent="0.2">
      <c r="A349" s="360">
        <v>2</v>
      </c>
      <c r="B349" s="349" t="s">
        <v>300</v>
      </c>
      <c r="C349" s="341"/>
      <c r="D349" s="338" t="s">
        <v>27</v>
      </c>
      <c r="E349" s="331">
        <v>80</v>
      </c>
      <c r="F349" s="343"/>
      <c r="G349" s="358">
        <f t="shared" ref="G349:G350" si="78">ROUND(E349*F349,2)</f>
        <v>0</v>
      </c>
      <c r="H349" s="171"/>
      <c r="I349" s="210">
        <f t="shared" ref="I349:I350" si="79">ROUND(G349*H349,2)</f>
        <v>0</v>
      </c>
      <c r="J349" s="340">
        <f t="shared" ref="J349:J350" si="80">ROUND(K349/E349,2)</f>
        <v>0</v>
      </c>
      <c r="K349" s="210">
        <f t="shared" ref="K349:K350" si="81">ROUND(SUM(I349,G349),2)</f>
        <v>0</v>
      </c>
    </row>
    <row r="350" spans="1:11" ht="25.5" x14ac:dyDescent="0.2">
      <c r="A350" s="360">
        <v>3</v>
      </c>
      <c r="B350" s="349" t="s">
        <v>301</v>
      </c>
      <c r="C350" s="341"/>
      <c r="D350" s="342" t="s">
        <v>27</v>
      </c>
      <c r="E350" s="331">
        <v>30</v>
      </c>
      <c r="F350" s="343"/>
      <c r="G350" s="333">
        <f t="shared" si="78"/>
        <v>0</v>
      </c>
      <c r="H350" s="344"/>
      <c r="I350" s="345">
        <f t="shared" si="79"/>
        <v>0</v>
      </c>
      <c r="J350" s="346">
        <f t="shared" si="80"/>
        <v>0</v>
      </c>
      <c r="K350" s="345">
        <f t="shared" si="81"/>
        <v>0</v>
      </c>
    </row>
    <row r="351" spans="1:11" ht="25.5" x14ac:dyDescent="0.2">
      <c r="A351" s="435" t="s">
        <v>48</v>
      </c>
      <c r="B351" s="436"/>
      <c r="C351" s="436"/>
      <c r="D351" s="436"/>
      <c r="E351" s="437"/>
      <c r="F351" s="211" t="s">
        <v>15</v>
      </c>
      <c r="G351" s="115">
        <f>SUM(G348:G350)</f>
        <v>0</v>
      </c>
      <c r="H351" s="212" t="s">
        <v>16</v>
      </c>
      <c r="I351" s="213">
        <f>SUM(I348:I350)</f>
        <v>0</v>
      </c>
      <c r="J351" s="211" t="s">
        <v>17</v>
      </c>
      <c r="K351" s="359">
        <f>SUM(K348:K350)</f>
        <v>0</v>
      </c>
    </row>
    <row r="354" spans="1:11" x14ac:dyDescent="0.2">
      <c r="A354" s="419" t="s">
        <v>59</v>
      </c>
      <c r="B354" s="419"/>
      <c r="C354" s="419"/>
      <c r="D354" s="419"/>
      <c r="E354" s="419"/>
      <c r="F354" s="419"/>
      <c r="G354" s="419"/>
      <c r="H354" s="419"/>
      <c r="I354" s="419"/>
      <c r="J354" s="419"/>
      <c r="K354" s="419"/>
    </row>
    <row r="355" spans="1:11" ht="38.25" x14ac:dyDescent="0.2">
      <c r="A355" s="6" t="s">
        <v>5</v>
      </c>
      <c r="B355" s="84" t="s">
        <v>6</v>
      </c>
      <c r="C355" s="8" t="s">
        <v>7</v>
      </c>
      <c r="D355" s="71" t="s">
        <v>8</v>
      </c>
      <c r="E355" s="125" t="s">
        <v>9</v>
      </c>
      <c r="F355" s="9" t="s">
        <v>10</v>
      </c>
      <c r="G355" s="9" t="s">
        <v>11</v>
      </c>
      <c r="H355" s="9" t="s">
        <v>12</v>
      </c>
      <c r="I355" s="9" t="s">
        <v>20</v>
      </c>
      <c r="J355" s="10" t="s">
        <v>13</v>
      </c>
      <c r="K355" s="11" t="s">
        <v>21</v>
      </c>
    </row>
    <row r="356" spans="1:11" ht="25.5" x14ac:dyDescent="0.2">
      <c r="A356" s="328">
        <v>1</v>
      </c>
      <c r="B356" s="349" t="s">
        <v>302</v>
      </c>
      <c r="C356" s="329"/>
      <c r="D356" s="330" t="s">
        <v>27</v>
      </c>
      <c r="E356" s="331">
        <v>200</v>
      </c>
      <c r="F356" s="332"/>
      <c r="G356" s="333">
        <f>ROUND(E356*F356,2)</f>
        <v>0</v>
      </c>
      <c r="H356" s="334"/>
      <c r="I356" s="335">
        <f>ROUND(G356*H356,2)</f>
        <v>0</v>
      </c>
      <c r="J356" s="336">
        <f>ROUND(K356/E356,2)</f>
        <v>0</v>
      </c>
      <c r="K356" s="335">
        <f>ROUND(SUM(I356,G356),2)</f>
        <v>0</v>
      </c>
    </row>
    <row r="357" spans="1:11" ht="25.5" x14ac:dyDescent="0.2">
      <c r="A357" s="328">
        <v>2</v>
      </c>
      <c r="B357" s="349" t="s">
        <v>303</v>
      </c>
      <c r="C357" s="329"/>
      <c r="D357" s="330" t="s">
        <v>27</v>
      </c>
      <c r="E357" s="331">
        <v>160</v>
      </c>
      <c r="F357" s="332"/>
      <c r="G357" s="333">
        <f>ROUND(E357*F357,2)</f>
        <v>0</v>
      </c>
      <c r="H357" s="334"/>
      <c r="I357" s="335">
        <f>ROUND(G357*H357,2)</f>
        <v>0</v>
      </c>
      <c r="J357" s="336">
        <f>ROUND(K357/E357,2)</f>
        <v>0</v>
      </c>
      <c r="K357" s="335">
        <f>ROUND(SUM(I357,G357),2)</f>
        <v>0</v>
      </c>
    </row>
    <row r="358" spans="1:11" ht="25.5" x14ac:dyDescent="0.2">
      <c r="A358" s="432"/>
      <c r="B358" s="433"/>
      <c r="C358" s="433"/>
      <c r="D358" s="433"/>
      <c r="E358" s="434"/>
      <c r="F358" s="29" t="s">
        <v>15</v>
      </c>
      <c r="G358" s="115">
        <f>SUM(G356:G357)</f>
        <v>0</v>
      </c>
      <c r="H358" s="30" t="s">
        <v>16</v>
      </c>
      <c r="I358" s="69">
        <f>SUM(I356:I357)</f>
        <v>0</v>
      </c>
      <c r="J358" s="107" t="s">
        <v>17</v>
      </c>
      <c r="K358" s="26">
        <f>SUM(K356:K357)</f>
        <v>0</v>
      </c>
    </row>
    <row r="361" spans="1:11" x14ac:dyDescent="0.2">
      <c r="A361" s="419" t="s">
        <v>60</v>
      </c>
      <c r="B361" s="419"/>
      <c r="C361" s="419"/>
      <c r="D361" s="419"/>
      <c r="E361" s="419"/>
      <c r="F361" s="419"/>
      <c r="G361" s="419"/>
      <c r="H361" s="419"/>
      <c r="I361" s="419"/>
      <c r="J361" s="419"/>
      <c r="K361" s="419"/>
    </row>
    <row r="362" spans="1:11" ht="38.25" x14ac:dyDescent="0.2">
      <c r="A362" s="6" t="s">
        <v>5</v>
      </c>
      <c r="B362" s="84" t="s">
        <v>6</v>
      </c>
      <c r="C362" s="8" t="s">
        <v>7</v>
      </c>
      <c r="D362" s="7" t="s">
        <v>8</v>
      </c>
      <c r="E362" s="125" t="s">
        <v>9</v>
      </c>
      <c r="F362" s="9" t="s">
        <v>10</v>
      </c>
      <c r="G362" s="9" t="s">
        <v>11</v>
      </c>
      <c r="H362" s="9" t="s">
        <v>12</v>
      </c>
      <c r="I362" s="9" t="s">
        <v>20</v>
      </c>
      <c r="J362" s="10" t="s">
        <v>13</v>
      </c>
      <c r="K362" s="12" t="s">
        <v>21</v>
      </c>
    </row>
    <row r="363" spans="1:11" ht="25.5" x14ac:dyDescent="0.2">
      <c r="A363" s="59">
        <v>1</v>
      </c>
      <c r="B363" s="317" t="s">
        <v>305</v>
      </c>
      <c r="C363" s="60"/>
      <c r="D363" s="361" t="s">
        <v>14</v>
      </c>
      <c r="E363" s="362">
        <v>150</v>
      </c>
      <c r="F363" s="62"/>
      <c r="G363" s="118">
        <f>ROUND(E363*F363,2)</f>
        <v>0</v>
      </c>
      <c r="H363" s="16"/>
      <c r="I363" s="17">
        <f>ROUND(G363*H363,2)</f>
        <v>0</v>
      </c>
      <c r="J363" s="24">
        <f>ROUND(K363/E363,2)</f>
        <v>0</v>
      </c>
      <c r="K363" s="17">
        <f>ROUND(SUM(I363,G363),2)</f>
        <v>0</v>
      </c>
    </row>
    <row r="364" spans="1:11" ht="38.25" x14ac:dyDescent="0.2">
      <c r="A364" s="59">
        <v>2</v>
      </c>
      <c r="B364" s="317" t="s">
        <v>306</v>
      </c>
      <c r="C364" s="60"/>
      <c r="D364" s="361" t="s">
        <v>50</v>
      </c>
      <c r="E364" s="362">
        <v>150</v>
      </c>
      <c r="F364" s="62"/>
      <c r="G364" s="118">
        <f t="shared" ref="G364:G365" si="82">ROUND(E364*F364,2)</f>
        <v>0</v>
      </c>
      <c r="H364" s="63"/>
      <c r="I364" s="17">
        <f t="shared" ref="I364:I365" si="83">ROUND(G364*H364,2)</f>
        <v>0</v>
      </c>
      <c r="J364" s="24">
        <f t="shared" ref="J364:J365" si="84">ROUND(K364/E364,2)</f>
        <v>0</v>
      </c>
      <c r="K364" s="17">
        <f t="shared" ref="K364:K365" si="85">ROUND(SUM(I364,G364),2)</f>
        <v>0</v>
      </c>
    </row>
    <row r="365" spans="1:11" ht="25.5" x14ac:dyDescent="0.2">
      <c r="A365" s="59">
        <v>3</v>
      </c>
      <c r="B365" s="317" t="s">
        <v>304</v>
      </c>
      <c r="C365" s="60"/>
      <c r="D365" s="363" t="s">
        <v>51</v>
      </c>
      <c r="E365" s="364">
        <v>120</v>
      </c>
      <c r="F365" s="62"/>
      <c r="G365" s="118">
        <f t="shared" si="82"/>
        <v>0</v>
      </c>
      <c r="H365" s="63"/>
      <c r="I365" s="17">
        <f t="shared" si="83"/>
        <v>0</v>
      </c>
      <c r="J365" s="24">
        <f t="shared" si="84"/>
        <v>0</v>
      </c>
      <c r="K365" s="17">
        <f t="shared" si="85"/>
        <v>0</v>
      </c>
    </row>
    <row r="366" spans="1:11" ht="25.5" x14ac:dyDescent="0.2">
      <c r="A366" s="441"/>
      <c r="B366" s="442"/>
      <c r="C366" s="442"/>
      <c r="D366" s="433"/>
      <c r="E366" s="434"/>
      <c r="F366" s="19" t="s">
        <v>15</v>
      </c>
      <c r="G366" s="114">
        <f>SUM(G363:G365)</f>
        <v>0</v>
      </c>
      <c r="H366" s="20" t="s">
        <v>16</v>
      </c>
      <c r="I366" s="21">
        <f>SUM(I363:I365)</f>
        <v>0</v>
      </c>
      <c r="J366" s="22" t="s">
        <v>17</v>
      </c>
      <c r="K366" s="26">
        <f>SUM(K363:K365)</f>
        <v>0</v>
      </c>
    </row>
    <row r="369" spans="1:11" x14ac:dyDescent="0.2">
      <c r="A369" s="419" t="s">
        <v>61</v>
      </c>
      <c r="B369" s="419"/>
      <c r="C369" s="419"/>
      <c r="D369" s="419"/>
      <c r="E369" s="419"/>
      <c r="F369" s="419"/>
      <c r="G369" s="419"/>
      <c r="H369" s="419"/>
      <c r="I369" s="419"/>
      <c r="J369" s="419"/>
      <c r="K369" s="419"/>
    </row>
    <row r="370" spans="1:11" ht="38.25" x14ac:dyDescent="0.2">
      <c r="A370" s="6" t="s">
        <v>5</v>
      </c>
      <c r="B370" s="86" t="s">
        <v>6</v>
      </c>
      <c r="C370" s="8" t="s">
        <v>7</v>
      </c>
      <c r="D370" s="7" t="s">
        <v>8</v>
      </c>
      <c r="E370" s="125" t="s">
        <v>9</v>
      </c>
      <c r="F370" s="9" t="s">
        <v>10</v>
      </c>
      <c r="G370" s="9" t="s">
        <v>11</v>
      </c>
      <c r="H370" s="9" t="s">
        <v>12</v>
      </c>
      <c r="I370" s="9" t="s">
        <v>20</v>
      </c>
      <c r="J370" s="10" t="s">
        <v>13</v>
      </c>
      <c r="K370" s="12" t="s">
        <v>21</v>
      </c>
    </row>
    <row r="371" spans="1:11" x14ac:dyDescent="0.2">
      <c r="A371" s="18">
        <v>1</v>
      </c>
      <c r="B371" s="317" t="s">
        <v>307</v>
      </c>
      <c r="C371" s="13"/>
      <c r="D371" s="14" t="s">
        <v>18</v>
      </c>
      <c r="E371" s="132">
        <v>35</v>
      </c>
      <c r="F371" s="15"/>
      <c r="G371" s="118">
        <f>ROUND(E371*F371,2)</f>
        <v>0</v>
      </c>
      <c r="H371" s="16"/>
      <c r="I371" s="17">
        <f>ROUND(G371*H371,2)</f>
        <v>0</v>
      </c>
      <c r="J371" s="24">
        <f>ROUND(K371/E371,2)</f>
        <v>0</v>
      </c>
      <c r="K371" s="17">
        <f>ROUND(SUM(I371,G371),2)</f>
        <v>0</v>
      </c>
    </row>
    <row r="372" spans="1:11" ht="25.5" x14ac:dyDescent="0.2">
      <c r="A372" s="441"/>
      <c r="B372" s="442"/>
      <c r="C372" s="442"/>
      <c r="D372" s="433"/>
      <c r="E372" s="434"/>
      <c r="F372" s="19" t="s">
        <v>15</v>
      </c>
      <c r="G372" s="114">
        <f>SUM(G371:G371)</f>
        <v>0</v>
      </c>
      <c r="H372" s="20" t="s">
        <v>16</v>
      </c>
      <c r="I372" s="21">
        <f>SUM(I371:I371)</f>
        <v>0</v>
      </c>
      <c r="J372" s="22" t="s">
        <v>17</v>
      </c>
      <c r="K372" s="26">
        <f>SUM(K371:K371)</f>
        <v>0</v>
      </c>
    </row>
    <row r="375" spans="1:11" x14ac:dyDescent="0.2">
      <c r="A375" s="419" t="s">
        <v>63</v>
      </c>
      <c r="B375" s="419"/>
      <c r="C375" s="419"/>
      <c r="D375" s="419"/>
      <c r="E375" s="419"/>
      <c r="F375" s="419"/>
      <c r="G375" s="419"/>
      <c r="H375" s="419"/>
      <c r="I375" s="419"/>
      <c r="J375" s="419"/>
      <c r="K375" s="419"/>
    </row>
    <row r="376" spans="1:11" ht="38.25" x14ac:dyDescent="0.2">
      <c r="A376" s="6" t="s">
        <v>5</v>
      </c>
      <c r="B376" s="84" t="s">
        <v>6</v>
      </c>
      <c r="C376" s="8" t="s">
        <v>7</v>
      </c>
      <c r="D376" s="7" t="s">
        <v>8</v>
      </c>
      <c r="E376" s="125" t="s">
        <v>9</v>
      </c>
      <c r="F376" s="9" t="s">
        <v>10</v>
      </c>
      <c r="G376" s="9" t="s">
        <v>11</v>
      </c>
      <c r="H376" s="9" t="s">
        <v>12</v>
      </c>
      <c r="I376" s="9" t="s">
        <v>20</v>
      </c>
      <c r="J376" s="10" t="s">
        <v>13</v>
      </c>
      <c r="K376" s="12" t="s">
        <v>21</v>
      </c>
    </row>
    <row r="377" spans="1:11" ht="25.5" x14ac:dyDescent="0.2">
      <c r="A377" s="18">
        <v>1</v>
      </c>
      <c r="B377" s="317" t="s">
        <v>308</v>
      </c>
      <c r="C377" s="13"/>
      <c r="D377" s="14" t="s">
        <v>27</v>
      </c>
      <c r="E377" s="132">
        <v>250</v>
      </c>
      <c r="F377" s="15"/>
      <c r="G377" s="118">
        <f>ROUND(E377*F377,2)</f>
        <v>0</v>
      </c>
      <c r="H377" s="16"/>
      <c r="I377" s="17">
        <f>ROUND(G377*H377,2)</f>
        <v>0</v>
      </c>
      <c r="J377" s="24">
        <f>ROUND(K377/E377,2)</f>
        <v>0</v>
      </c>
      <c r="K377" s="17">
        <f>ROUND(SUM(I377,G377),2)</f>
        <v>0</v>
      </c>
    </row>
    <row r="378" spans="1:11" ht="25.5" x14ac:dyDescent="0.2">
      <c r="A378" s="297"/>
      <c r="B378" s="87"/>
      <c r="C378" s="47"/>
      <c r="D378" s="47"/>
      <c r="E378" s="137"/>
      <c r="F378" s="19" t="s">
        <v>15</v>
      </c>
      <c r="G378" s="114">
        <f>SUM(G377:G377)</f>
        <v>0</v>
      </c>
      <c r="H378" s="20" t="s">
        <v>16</v>
      </c>
      <c r="I378" s="21">
        <f>SUM(I377:I377)</f>
        <v>0</v>
      </c>
      <c r="J378" s="22" t="s">
        <v>17</v>
      </c>
      <c r="K378" s="26">
        <f>SUM(K377:K377)</f>
        <v>0</v>
      </c>
    </row>
    <row r="381" spans="1:11" x14ac:dyDescent="0.2">
      <c r="A381" s="419" t="s">
        <v>64</v>
      </c>
      <c r="B381" s="419"/>
      <c r="C381" s="419"/>
      <c r="D381" s="419"/>
      <c r="E381" s="419"/>
      <c r="F381" s="419"/>
      <c r="G381" s="419"/>
      <c r="H381" s="419"/>
      <c r="I381" s="419"/>
      <c r="J381" s="419"/>
      <c r="K381" s="419"/>
    </row>
    <row r="382" spans="1:11" ht="38.25" x14ac:dyDescent="0.2">
      <c r="A382" s="6" t="s">
        <v>5</v>
      </c>
      <c r="B382" s="84" t="s">
        <v>6</v>
      </c>
      <c r="C382" s="8" t="s">
        <v>7</v>
      </c>
      <c r="D382" s="7" t="s">
        <v>8</v>
      </c>
      <c r="E382" s="125" t="s">
        <v>9</v>
      </c>
      <c r="F382" s="9" t="s">
        <v>10</v>
      </c>
      <c r="G382" s="9" t="s">
        <v>11</v>
      </c>
      <c r="H382" s="9" t="s">
        <v>12</v>
      </c>
      <c r="I382" s="9" t="s">
        <v>20</v>
      </c>
      <c r="J382" s="10" t="s">
        <v>13</v>
      </c>
      <c r="K382" s="12" t="s">
        <v>21</v>
      </c>
    </row>
    <row r="383" spans="1:11" ht="38.25" x14ac:dyDescent="0.2">
      <c r="A383" s="18">
        <v>1</v>
      </c>
      <c r="B383" s="104" t="s">
        <v>309</v>
      </c>
      <c r="C383" s="13"/>
      <c r="D383" s="14" t="s">
        <v>47</v>
      </c>
      <c r="E383" s="132">
        <v>10</v>
      </c>
      <c r="F383" s="15"/>
      <c r="G383" s="118">
        <f>ROUND(E383*F383,2)</f>
        <v>0</v>
      </c>
      <c r="H383" s="16"/>
      <c r="I383" s="17">
        <f>ROUND(G383*H383,2)</f>
        <v>0</v>
      </c>
      <c r="J383" s="24">
        <f>ROUND(K383/E383,2)</f>
        <v>0</v>
      </c>
      <c r="K383" s="17">
        <f>ROUND(SUM(I383,G383),2)</f>
        <v>0</v>
      </c>
    </row>
    <row r="384" spans="1:11" ht="25.5" x14ac:dyDescent="0.2">
      <c r="A384" s="297"/>
      <c r="B384" s="88"/>
      <c r="C384" s="47"/>
      <c r="D384" s="47"/>
      <c r="E384" s="137"/>
      <c r="F384" s="19" t="s">
        <v>15</v>
      </c>
      <c r="G384" s="114">
        <f>SUM(G383:G383)</f>
        <v>0</v>
      </c>
      <c r="H384" s="20" t="s">
        <v>16</v>
      </c>
      <c r="I384" s="21">
        <f>SUM(I383:I383)</f>
        <v>0</v>
      </c>
      <c r="J384" s="22" t="s">
        <v>17</v>
      </c>
      <c r="K384" s="26">
        <f>SUM(K383:K383)</f>
        <v>0</v>
      </c>
    </row>
    <row r="387" spans="1:11" x14ac:dyDescent="0.2">
      <c r="A387" s="419" t="s">
        <v>65</v>
      </c>
      <c r="B387" s="419"/>
      <c r="C387" s="419"/>
      <c r="D387" s="419"/>
      <c r="E387" s="419"/>
      <c r="F387" s="419"/>
      <c r="G387" s="419"/>
      <c r="H387" s="419"/>
      <c r="I387" s="419"/>
      <c r="J387" s="419"/>
      <c r="K387" s="419"/>
    </row>
    <row r="388" spans="1:11" ht="38.25" x14ac:dyDescent="0.2">
      <c r="A388" s="6" t="s">
        <v>5</v>
      </c>
      <c r="B388" s="86" t="s">
        <v>6</v>
      </c>
      <c r="C388" s="8" t="s">
        <v>7</v>
      </c>
      <c r="D388" s="7" t="s">
        <v>8</v>
      </c>
      <c r="E388" s="125" t="s">
        <v>9</v>
      </c>
      <c r="F388" s="9" t="s">
        <v>10</v>
      </c>
      <c r="G388" s="9" t="s">
        <v>11</v>
      </c>
      <c r="H388" s="9" t="s">
        <v>12</v>
      </c>
      <c r="I388" s="9" t="s">
        <v>20</v>
      </c>
      <c r="J388" s="10" t="s">
        <v>13</v>
      </c>
      <c r="K388" s="12" t="s">
        <v>21</v>
      </c>
    </row>
    <row r="389" spans="1:11" x14ac:dyDescent="0.2">
      <c r="A389" s="32">
        <v>1</v>
      </c>
      <c r="B389" s="164" t="s">
        <v>310</v>
      </c>
      <c r="C389" s="329"/>
      <c r="D389" s="371" t="s">
        <v>14</v>
      </c>
      <c r="E389" s="372">
        <v>80</v>
      </c>
      <c r="F389" s="332"/>
      <c r="G389" s="333">
        <f>ROUND(E389*F389,2)</f>
        <v>0</v>
      </c>
      <c r="H389" s="334"/>
      <c r="I389" s="335">
        <f>ROUND(G389*H389,2)</f>
        <v>0</v>
      </c>
      <c r="J389" s="336">
        <f>ROUND(K389/E389,2)</f>
        <v>0</v>
      </c>
      <c r="K389" s="335">
        <f>ROUND(SUM(I389,G389),2)</f>
        <v>0</v>
      </c>
    </row>
    <row r="390" spans="1:11" x14ac:dyDescent="0.2">
      <c r="A390" s="39">
        <v>2</v>
      </c>
      <c r="B390" s="164" t="s">
        <v>311</v>
      </c>
      <c r="C390" s="329"/>
      <c r="D390" s="353" t="s">
        <v>14</v>
      </c>
      <c r="E390" s="373">
        <v>120</v>
      </c>
      <c r="F390" s="332"/>
      <c r="G390" s="333">
        <f t="shared" ref="G390:G449" si="86">ROUND(E390*F390,2)</f>
        <v>0</v>
      </c>
      <c r="H390" s="334"/>
      <c r="I390" s="335">
        <f t="shared" ref="I390:I449" si="87">ROUND(G390*H390,2)</f>
        <v>0</v>
      </c>
      <c r="J390" s="336">
        <f t="shared" ref="J390:J449" si="88">ROUND(K390/E390,2)</f>
        <v>0</v>
      </c>
      <c r="K390" s="335">
        <f t="shared" ref="K390:K449" si="89">ROUND(SUM(I390,G390),2)</f>
        <v>0</v>
      </c>
    </row>
    <row r="391" spans="1:11" x14ac:dyDescent="0.2">
      <c r="A391" s="32">
        <v>3</v>
      </c>
      <c r="B391" s="164" t="s">
        <v>312</v>
      </c>
      <c r="C391" s="329"/>
      <c r="D391" s="353" t="s">
        <v>14</v>
      </c>
      <c r="E391" s="373">
        <v>70</v>
      </c>
      <c r="F391" s="332"/>
      <c r="G391" s="333">
        <f t="shared" si="86"/>
        <v>0</v>
      </c>
      <c r="H391" s="334"/>
      <c r="I391" s="335">
        <f t="shared" si="87"/>
        <v>0</v>
      </c>
      <c r="J391" s="336">
        <f t="shared" si="88"/>
        <v>0</v>
      </c>
      <c r="K391" s="335">
        <f t="shared" si="89"/>
        <v>0</v>
      </c>
    </row>
    <row r="392" spans="1:11" x14ac:dyDescent="0.2">
      <c r="A392" s="168">
        <v>4</v>
      </c>
      <c r="B392" s="164" t="s">
        <v>313</v>
      </c>
      <c r="C392" s="329"/>
      <c r="D392" s="353" t="s">
        <v>14</v>
      </c>
      <c r="E392" s="373">
        <v>200</v>
      </c>
      <c r="F392" s="332"/>
      <c r="G392" s="333">
        <f t="shared" si="86"/>
        <v>0</v>
      </c>
      <c r="H392" s="334"/>
      <c r="I392" s="335">
        <f t="shared" si="87"/>
        <v>0</v>
      </c>
      <c r="J392" s="336">
        <f t="shared" si="88"/>
        <v>0</v>
      </c>
      <c r="K392" s="335">
        <f t="shared" si="89"/>
        <v>0</v>
      </c>
    </row>
    <row r="393" spans="1:11" x14ac:dyDescent="0.2">
      <c r="A393" s="168">
        <v>5</v>
      </c>
      <c r="B393" s="164" t="s">
        <v>314</v>
      </c>
      <c r="C393" s="329"/>
      <c r="D393" s="353" t="s">
        <v>51</v>
      </c>
      <c r="E393" s="373">
        <v>30</v>
      </c>
      <c r="F393" s="332"/>
      <c r="G393" s="333">
        <f t="shared" si="86"/>
        <v>0</v>
      </c>
      <c r="H393" s="334"/>
      <c r="I393" s="335">
        <f t="shared" si="87"/>
        <v>0</v>
      </c>
      <c r="J393" s="336">
        <f t="shared" si="88"/>
        <v>0</v>
      </c>
      <c r="K393" s="335">
        <f t="shared" si="89"/>
        <v>0</v>
      </c>
    </row>
    <row r="394" spans="1:11" x14ac:dyDescent="0.2">
      <c r="A394" s="168">
        <v>6</v>
      </c>
      <c r="B394" s="164" t="s">
        <v>315</v>
      </c>
      <c r="C394" s="329"/>
      <c r="D394" s="353" t="s">
        <v>14</v>
      </c>
      <c r="E394" s="373">
        <v>120</v>
      </c>
      <c r="F394" s="332"/>
      <c r="G394" s="333">
        <f t="shared" si="86"/>
        <v>0</v>
      </c>
      <c r="H394" s="334"/>
      <c r="I394" s="335">
        <f t="shared" si="87"/>
        <v>0</v>
      </c>
      <c r="J394" s="336">
        <f t="shared" si="88"/>
        <v>0</v>
      </c>
      <c r="K394" s="335">
        <f t="shared" si="89"/>
        <v>0</v>
      </c>
    </row>
    <row r="395" spans="1:11" x14ac:dyDescent="0.2">
      <c r="A395" s="168">
        <v>7</v>
      </c>
      <c r="B395" s="164" t="s">
        <v>316</v>
      </c>
      <c r="C395" s="329"/>
      <c r="D395" s="353" t="s">
        <v>14</v>
      </c>
      <c r="E395" s="373">
        <v>100</v>
      </c>
      <c r="F395" s="332"/>
      <c r="G395" s="333">
        <f t="shared" si="86"/>
        <v>0</v>
      </c>
      <c r="H395" s="334"/>
      <c r="I395" s="335">
        <f t="shared" si="87"/>
        <v>0</v>
      </c>
      <c r="J395" s="336">
        <f t="shared" si="88"/>
        <v>0</v>
      </c>
      <c r="K395" s="335">
        <f t="shared" si="89"/>
        <v>0</v>
      </c>
    </row>
    <row r="396" spans="1:11" x14ac:dyDescent="0.2">
      <c r="A396" s="168">
        <v>8</v>
      </c>
      <c r="B396" s="164" t="s">
        <v>317</v>
      </c>
      <c r="C396" s="329"/>
      <c r="D396" s="353" t="s">
        <v>14</v>
      </c>
      <c r="E396" s="373">
        <v>280</v>
      </c>
      <c r="F396" s="332"/>
      <c r="G396" s="333">
        <f t="shared" si="86"/>
        <v>0</v>
      </c>
      <c r="H396" s="334"/>
      <c r="I396" s="335">
        <f t="shared" si="87"/>
        <v>0</v>
      </c>
      <c r="J396" s="336">
        <f t="shared" si="88"/>
        <v>0</v>
      </c>
      <c r="K396" s="335">
        <f t="shared" si="89"/>
        <v>0</v>
      </c>
    </row>
    <row r="397" spans="1:11" ht="51" x14ac:dyDescent="0.2">
      <c r="A397" s="168">
        <v>9</v>
      </c>
      <c r="B397" s="370" t="s">
        <v>318</v>
      </c>
      <c r="C397" s="329"/>
      <c r="D397" s="370" t="s">
        <v>14</v>
      </c>
      <c r="E397" s="374">
        <v>25</v>
      </c>
      <c r="F397" s="332"/>
      <c r="G397" s="333">
        <f t="shared" si="86"/>
        <v>0</v>
      </c>
      <c r="H397" s="334"/>
      <c r="I397" s="335">
        <f t="shared" si="87"/>
        <v>0</v>
      </c>
      <c r="J397" s="336">
        <f t="shared" si="88"/>
        <v>0</v>
      </c>
      <c r="K397" s="335">
        <f t="shared" si="89"/>
        <v>0</v>
      </c>
    </row>
    <row r="398" spans="1:11" x14ac:dyDescent="0.2">
      <c r="A398" s="168">
        <v>10</v>
      </c>
      <c r="B398" s="164" t="s">
        <v>319</v>
      </c>
      <c r="C398" s="329"/>
      <c r="D398" s="353" t="s">
        <v>14</v>
      </c>
      <c r="E398" s="373">
        <v>280</v>
      </c>
      <c r="F398" s="332"/>
      <c r="G398" s="333">
        <f t="shared" si="86"/>
        <v>0</v>
      </c>
      <c r="H398" s="334"/>
      <c r="I398" s="335">
        <f t="shared" si="87"/>
        <v>0</v>
      </c>
      <c r="J398" s="336">
        <f t="shared" si="88"/>
        <v>0</v>
      </c>
      <c r="K398" s="335">
        <f t="shared" si="89"/>
        <v>0</v>
      </c>
    </row>
    <row r="399" spans="1:11" x14ac:dyDescent="0.2">
      <c r="A399" s="168">
        <v>11</v>
      </c>
      <c r="B399" s="164" t="s">
        <v>320</v>
      </c>
      <c r="C399" s="329"/>
      <c r="D399" s="353" t="s">
        <v>14</v>
      </c>
      <c r="E399" s="373">
        <v>30</v>
      </c>
      <c r="F399" s="332"/>
      <c r="G399" s="333">
        <f t="shared" si="86"/>
        <v>0</v>
      </c>
      <c r="H399" s="334"/>
      <c r="I399" s="335">
        <f t="shared" si="87"/>
        <v>0</v>
      </c>
      <c r="J399" s="336">
        <f t="shared" si="88"/>
        <v>0</v>
      </c>
      <c r="K399" s="335">
        <f t="shared" si="89"/>
        <v>0</v>
      </c>
    </row>
    <row r="400" spans="1:11" x14ac:dyDescent="0.2">
      <c r="A400" s="168">
        <v>12</v>
      </c>
      <c r="B400" s="164" t="s">
        <v>321</v>
      </c>
      <c r="C400" s="329"/>
      <c r="D400" s="353" t="s">
        <v>14</v>
      </c>
      <c r="E400" s="373">
        <v>2</v>
      </c>
      <c r="F400" s="332"/>
      <c r="G400" s="333">
        <f t="shared" si="86"/>
        <v>0</v>
      </c>
      <c r="H400" s="334"/>
      <c r="I400" s="335">
        <f t="shared" si="87"/>
        <v>0</v>
      </c>
      <c r="J400" s="336">
        <f t="shared" si="88"/>
        <v>0</v>
      </c>
      <c r="K400" s="335">
        <f t="shared" si="89"/>
        <v>0</v>
      </c>
    </row>
    <row r="401" spans="1:11" x14ac:dyDescent="0.2">
      <c r="A401" s="168">
        <v>13</v>
      </c>
      <c r="B401" s="164" t="s">
        <v>322</v>
      </c>
      <c r="C401" s="329"/>
      <c r="D401" s="353" t="s">
        <v>14</v>
      </c>
      <c r="E401" s="373">
        <v>50</v>
      </c>
      <c r="F401" s="332"/>
      <c r="G401" s="333">
        <f t="shared" si="86"/>
        <v>0</v>
      </c>
      <c r="H401" s="334"/>
      <c r="I401" s="335">
        <f t="shared" si="87"/>
        <v>0</v>
      </c>
      <c r="J401" s="336">
        <f t="shared" si="88"/>
        <v>0</v>
      </c>
      <c r="K401" s="335">
        <f t="shared" si="89"/>
        <v>0</v>
      </c>
    </row>
    <row r="402" spans="1:11" x14ac:dyDescent="0.2">
      <c r="A402" s="168">
        <v>14</v>
      </c>
      <c r="B402" s="164" t="s">
        <v>323</v>
      </c>
      <c r="C402" s="329"/>
      <c r="D402" s="353" t="s">
        <v>14</v>
      </c>
      <c r="E402" s="373">
        <v>200</v>
      </c>
      <c r="F402" s="332"/>
      <c r="G402" s="333">
        <f t="shared" si="86"/>
        <v>0</v>
      </c>
      <c r="H402" s="334"/>
      <c r="I402" s="335">
        <f t="shared" si="87"/>
        <v>0</v>
      </c>
      <c r="J402" s="336">
        <f t="shared" si="88"/>
        <v>0</v>
      </c>
      <c r="K402" s="335">
        <f t="shared" si="89"/>
        <v>0</v>
      </c>
    </row>
    <row r="403" spans="1:11" ht="63.75" x14ac:dyDescent="0.2">
      <c r="A403" s="168">
        <v>15</v>
      </c>
      <c r="B403" s="164" t="s">
        <v>324</v>
      </c>
      <c r="C403" s="329"/>
      <c r="D403" s="353" t="s">
        <v>14</v>
      </c>
      <c r="E403" s="373">
        <v>250</v>
      </c>
      <c r="F403" s="332"/>
      <c r="G403" s="333">
        <f t="shared" si="86"/>
        <v>0</v>
      </c>
      <c r="H403" s="334"/>
      <c r="I403" s="335">
        <f t="shared" si="87"/>
        <v>0</v>
      </c>
      <c r="J403" s="336">
        <f t="shared" si="88"/>
        <v>0</v>
      </c>
      <c r="K403" s="335">
        <f t="shared" si="89"/>
        <v>0</v>
      </c>
    </row>
    <row r="404" spans="1:11" x14ac:dyDescent="0.2">
      <c r="A404" s="168">
        <v>16</v>
      </c>
      <c r="B404" s="164" t="s">
        <v>325</v>
      </c>
      <c r="C404" s="329"/>
      <c r="D404" s="353" t="s">
        <v>14</v>
      </c>
      <c r="E404" s="373">
        <v>30</v>
      </c>
      <c r="F404" s="332"/>
      <c r="G404" s="333">
        <f t="shared" si="86"/>
        <v>0</v>
      </c>
      <c r="H404" s="334"/>
      <c r="I404" s="335">
        <f t="shared" si="87"/>
        <v>0</v>
      </c>
      <c r="J404" s="336">
        <f t="shared" si="88"/>
        <v>0</v>
      </c>
      <c r="K404" s="335">
        <f t="shared" si="89"/>
        <v>0</v>
      </c>
    </row>
    <row r="405" spans="1:11" x14ac:dyDescent="0.2">
      <c r="A405" s="168">
        <v>17</v>
      </c>
      <c r="B405" s="164" t="s">
        <v>326</v>
      </c>
      <c r="C405" s="329"/>
      <c r="D405" s="353" t="s">
        <v>14</v>
      </c>
      <c r="E405" s="373">
        <v>55</v>
      </c>
      <c r="F405" s="332"/>
      <c r="G405" s="333">
        <f t="shared" si="86"/>
        <v>0</v>
      </c>
      <c r="H405" s="334"/>
      <c r="I405" s="335">
        <f t="shared" si="87"/>
        <v>0</v>
      </c>
      <c r="J405" s="336">
        <f t="shared" si="88"/>
        <v>0</v>
      </c>
      <c r="K405" s="335">
        <f t="shared" si="89"/>
        <v>0</v>
      </c>
    </row>
    <row r="406" spans="1:11" ht="25.5" x14ac:dyDescent="0.2">
      <c r="A406" s="168">
        <v>18</v>
      </c>
      <c r="B406" s="164" t="s">
        <v>327</v>
      </c>
      <c r="C406" s="329"/>
      <c r="D406" s="353" t="s">
        <v>14</v>
      </c>
      <c r="E406" s="373">
        <v>10</v>
      </c>
      <c r="F406" s="332"/>
      <c r="G406" s="333">
        <f t="shared" si="86"/>
        <v>0</v>
      </c>
      <c r="H406" s="334"/>
      <c r="I406" s="335">
        <f t="shared" si="87"/>
        <v>0</v>
      </c>
      <c r="J406" s="336">
        <f t="shared" si="88"/>
        <v>0</v>
      </c>
      <c r="K406" s="335">
        <f t="shared" si="89"/>
        <v>0</v>
      </c>
    </row>
    <row r="407" spans="1:11" x14ac:dyDescent="0.2">
      <c r="A407" s="168">
        <v>19</v>
      </c>
      <c r="B407" s="164" t="s">
        <v>328</v>
      </c>
      <c r="C407" s="329"/>
      <c r="D407" s="353" t="s">
        <v>14</v>
      </c>
      <c r="E407" s="373">
        <v>150</v>
      </c>
      <c r="F407" s="332"/>
      <c r="G407" s="333">
        <f t="shared" si="86"/>
        <v>0</v>
      </c>
      <c r="H407" s="334"/>
      <c r="I407" s="335">
        <f t="shared" si="87"/>
        <v>0</v>
      </c>
      <c r="J407" s="336">
        <f t="shared" si="88"/>
        <v>0</v>
      </c>
      <c r="K407" s="335">
        <f t="shared" si="89"/>
        <v>0</v>
      </c>
    </row>
    <row r="408" spans="1:11" x14ac:dyDescent="0.2">
      <c r="A408" s="168">
        <v>20</v>
      </c>
      <c r="B408" s="164" t="s">
        <v>329</v>
      </c>
      <c r="C408" s="329"/>
      <c r="D408" s="353" t="s">
        <v>47</v>
      </c>
      <c r="E408" s="373">
        <v>2000</v>
      </c>
      <c r="F408" s="332"/>
      <c r="G408" s="333">
        <f t="shared" si="86"/>
        <v>0</v>
      </c>
      <c r="H408" s="334"/>
      <c r="I408" s="335">
        <f t="shared" si="87"/>
        <v>0</v>
      </c>
      <c r="J408" s="336">
        <f t="shared" si="88"/>
        <v>0</v>
      </c>
      <c r="K408" s="335">
        <f t="shared" si="89"/>
        <v>0</v>
      </c>
    </row>
    <row r="409" spans="1:11" x14ac:dyDescent="0.2">
      <c r="A409" s="168">
        <v>21</v>
      </c>
      <c r="B409" s="164" t="s">
        <v>330</v>
      </c>
      <c r="C409" s="329"/>
      <c r="D409" s="353" t="s">
        <v>14</v>
      </c>
      <c r="E409" s="373">
        <v>50</v>
      </c>
      <c r="F409" s="332"/>
      <c r="G409" s="333">
        <f t="shared" si="86"/>
        <v>0</v>
      </c>
      <c r="H409" s="334"/>
      <c r="I409" s="335">
        <f t="shared" si="87"/>
        <v>0</v>
      </c>
      <c r="J409" s="336">
        <f t="shared" si="88"/>
        <v>0</v>
      </c>
      <c r="K409" s="335">
        <f t="shared" si="89"/>
        <v>0</v>
      </c>
    </row>
    <row r="410" spans="1:11" x14ac:dyDescent="0.2">
      <c r="A410" s="168">
        <v>22</v>
      </c>
      <c r="B410" s="164" t="s">
        <v>331</v>
      </c>
      <c r="C410" s="329"/>
      <c r="D410" s="353" t="s">
        <v>14</v>
      </c>
      <c r="E410" s="373">
        <v>25</v>
      </c>
      <c r="F410" s="332"/>
      <c r="G410" s="333">
        <f t="shared" si="86"/>
        <v>0</v>
      </c>
      <c r="H410" s="334"/>
      <c r="I410" s="335">
        <f t="shared" si="87"/>
        <v>0</v>
      </c>
      <c r="J410" s="336">
        <f t="shared" si="88"/>
        <v>0</v>
      </c>
      <c r="K410" s="335">
        <f t="shared" si="89"/>
        <v>0</v>
      </c>
    </row>
    <row r="411" spans="1:11" x14ac:dyDescent="0.2">
      <c r="A411" s="168">
        <v>23</v>
      </c>
      <c r="B411" s="164" t="s">
        <v>332</v>
      </c>
      <c r="C411" s="329"/>
      <c r="D411" s="375" t="s">
        <v>14</v>
      </c>
      <c r="E411" s="373">
        <v>90</v>
      </c>
      <c r="F411" s="332"/>
      <c r="G411" s="333">
        <f t="shared" si="86"/>
        <v>0</v>
      </c>
      <c r="H411" s="334"/>
      <c r="I411" s="335">
        <f t="shared" si="87"/>
        <v>0</v>
      </c>
      <c r="J411" s="336">
        <f t="shared" si="88"/>
        <v>0</v>
      </c>
      <c r="K411" s="335">
        <f t="shared" si="89"/>
        <v>0</v>
      </c>
    </row>
    <row r="412" spans="1:11" ht="25.5" x14ac:dyDescent="0.2">
      <c r="A412" s="168">
        <v>24</v>
      </c>
      <c r="B412" s="164" t="s">
        <v>333</v>
      </c>
      <c r="C412" s="329"/>
      <c r="D412" s="353" t="s">
        <v>14</v>
      </c>
      <c r="E412" s="373">
        <v>10</v>
      </c>
      <c r="F412" s="332"/>
      <c r="G412" s="333">
        <f t="shared" si="86"/>
        <v>0</v>
      </c>
      <c r="H412" s="334"/>
      <c r="I412" s="335">
        <f t="shared" si="87"/>
        <v>0</v>
      </c>
      <c r="J412" s="336">
        <f t="shared" si="88"/>
        <v>0</v>
      </c>
      <c r="K412" s="335">
        <f t="shared" si="89"/>
        <v>0</v>
      </c>
    </row>
    <row r="413" spans="1:11" x14ac:dyDescent="0.2">
      <c r="A413" s="168">
        <v>25</v>
      </c>
      <c r="B413" s="164" t="s">
        <v>334</v>
      </c>
      <c r="C413" s="329"/>
      <c r="D413" s="353" t="s">
        <v>14</v>
      </c>
      <c r="E413" s="373">
        <v>15</v>
      </c>
      <c r="F413" s="332"/>
      <c r="G413" s="333">
        <f t="shared" si="86"/>
        <v>0</v>
      </c>
      <c r="H413" s="334"/>
      <c r="I413" s="335">
        <f t="shared" si="87"/>
        <v>0</v>
      </c>
      <c r="J413" s="336">
        <f t="shared" si="88"/>
        <v>0</v>
      </c>
      <c r="K413" s="335">
        <f t="shared" si="89"/>
        <v>0</v>
      </c>
    </row>
    <row r="414" spans="1:11" x14ac:dyDescent="0.2">
      <c r="A414" s="168">
        <v>26</v>
      </c>
      <c r="B414" s="164" t="s">
        <v>335</v>
      </c>
      <c r="C414" s="329"/>
      <c r="D414" s="353" t="s">
        <v>14</v>
      </c>
      <c r="E414" s="373">
        <v>10</v>
      </c>
      <c r="F414" s="332"/>
      <c r="G414" s="333">
        <f t="shared" si="86"/>
        <v>0</v>
      </c>
      <c r="H414" s="334"/>
      <c r="I414" s="335">
        <f t="shared" si="87"/>
        <v>0</v>
      </c>
      <c r="J414" s="336">
        <f t="shared" si="88"/>
        <v>0</v>
      </c>
      <c r="K414" s="335">
        <f t="shared" si="89"/>
        <v>0</v>
      </c>
    </row>
    <row r="415" spans="1:11" x14ac:dyDescent="0.2">
      <c r="A415" s="168">
        <v>27</v>
      </c>
      <c r="B415" s="164" t="s">
        <v>336</v>
      </c>
      <c r="C415" s="329"/>
      <c r="D415" s="353" t="s">
        <v>14</v>
      </c>
      <c r="E415" s="373">
        <v>4</v>
      </c>
      <c r="F415" s="332"/>
      <c r="G415" s="333">
        <f t="shared" si="86"/>
        <v>0</v>
      </c>
      <c r="H415" s="334"/>
      <c r="I415" s="335">
        <f t="shared" si="87"/>
        <v>0</v>
      </c>
      <c r="J415" s="336">
        <f t="shared" si="88"/>
        <v>0</v>
      </c>
      <c r="K415" s="335">
        <f t="shared" si="89"/>
        <v>0</v>
      </c>
    </row>
    <row r="416" spans="1:11" ht="25.5" x14ac:dyDescent="0.2">
      <c r="A416" s="168">
        <v>28</v>
      </c>
      <c r="B416" s="164" t="s">
        <v>337</v>
      </c>
      <c r="C416" s="329"/>
      <c r="D416" s="353" t="s">
        <v>14</v>
      </c>
      <c r="E416" s="373">
        <v>20</v>
      </c>
      <c r="F416" s="332"/>
      <c r="G416" s="333">
        <f t="shared" si="86"/>
        <v>0</v>
      </c>
      <c r="H416" s="334"/>
      <c r="I416" s="335">
        <f t="shared" si="87"/>
        <v>0</v>
      </c>
      <c r="J416" s="336">
        <f t="shared" si="88"/>
        <v>0</v>
      </c>
      <c r="K416" s="335">
        <f t="shared" si="89"/>
        <v>0</v>
      </c>
    </row>
    <row r="417" spans="1:11" x14ac:dyDescent="0.2">
      <c r="A417" s="168">
        <v>29</v>
      </c>
      <c r="B417" s="164" t="s">
        <v>338</v>
      </c>
      <c r="C417" s="329"/>
      <c r="D417" s="353" t="s">
        <v>14</v>
      </c>
      <c r="E417" s="373">
        <v>180</v>
      </c>
      <c r="F417" s="332"/>
      <c r="G417" s="333">
        <f t="shared" si="86"/>
        <v>0</v>
      </c>
      <c r="H417" s="334"/>
      <c r="I417" s="335">
        <f t="shared" si="87"/>
        <v>0</v>
      </c>
      <c r="J417" s="336">
        <f t="shared" si="88"/>
        <v>0</v>
      </c>
      <c r="K417" s="335">
        <f t="shared" si="89"/>
        <v>0</v>
      </c>
    </row>
    <row r="418" spans="1:11" x14ac:dyDescent="0.2">
      <c r="A418" s="168">
        <v>30</v>
      </c>
      <c r="B418" s="164" t="s">
        <v>339</v>
      </c>
      <c r="C418" s="329"/>
      <c r="D418" s="353" t="s">
        <v>14</v>
      </c>
      <c r="E418" s="373">
        <v>200</v>
      </c>
      <c r="F418" s="332"/>
      <c r="G418" s="333">
        <f t="shared" si="86"/>
        <v>0</v>
      </c>
      <c r="H418" s="334"/>
      <c r="I418" s="335">
        <f t="shared" si="87"/>
        <v>0</v>
      </c>
      <c r="J418" s="336">
        <f t="shared" si="88"/>
        <v>0</v>
      </c>
      <c r="K418" s="335">
        <f t="shared" si="89"/>
        <v>0</v>
      </c>
    </row>
    <row r="419" spans="1:11" x14ac:dyDescent="0.2">
      <c r="A419" s="168">
        <v>31</v>
      </c>
      <c r="B419" s="164" t="s">
        <v>340</v>
      </c>
      <c r="C419" s="329"/>
      <c r="D419" s="353" t="s">
        <v>14</v>
      </c>
      <c r="E419" s="373">
        <v>10</v>
      </c>
      <c r="F419" s="332"/>
      <c r="G419" s="333">
        <f t="shared" si="86"/>
        <v>0</v>
      </c>
      <c r="H419" s="334"/>
      <c r="I419" s="335">
        <f t="shared" si="87"/>
        <v>0</v>
      </c>
      <c r="J419" s="336">
        <f t="shared" si="88"/>
        <v>0</v>
      </c>
      <c r="K419" s="335">
        <f t="shared" si="89"/>
        <v>0</v>
      </c>
    </row>
    <row r="420" spans="1:11" ht="25.5" x14ac:dyDescent="0.2">
      <c r="A420" s="168">
        <v>32</v>
      </c>
      <c r="B420" s="164" t="s">
        <v>341</v>
      </c>
      <c r="C420" s="329"/>
      <c r="D420" s="353" t="s">
        <v>14</v>
      </c>
      <c r="E420" s="373">
        <v>50</v>
      </c>
      <c r="F420" s="332"/>
      <c r="G420" s="333">
        <f t="shared" si="86"/>
        <v>0</v>
      </c>
      <c r="H420" s="334"/>
      <c r="I420" s="335">
        <f t="shared" si="87"/>
        <v>0</v>
      </c>
      <c r="J420" s="336">
        <f t="shared" si="88"/>
        <v>0</v>
      </c>
      <c r="K420" s="335">
        <f t="shared" si="89"/>
        <v>0</v>
      </c>
    </row>
    <row r="421" spans="1:11" ht="25.5" x14ac:dyDescent="0.2">
      <c r="A421" s="168">
        <v>33</v>
      </c>
      <c r="B421" s="164" t="s">
        <v>342</v>
      </c>
      <c r="C421" s="329"/>
      <c r="D421" s="353" t="s">
        <v>14</v>
      </c>
      <c r="E421" s="373">
        <v>2</v>
      </c>
      <c r="F421" s="332"/>
      <c r="G421" s="333">
        <f t="shared" si="86"/>
        <v>0</v>
      </c>
      <c r="H421" s="334"/>
      <c r="I421" s="335">
        <f t="shared" si="87"/>
        <v>0</v>
      </c>
      <c r="J421" s="336">
        <f t="shared" si="88"/>
        <v>0</v>
      </c>
      <c r="K421" s="335">
        <f t="shared" si="89"/>
        <v>0</v>
      </c>
    </row>
    <row r="422" spans="1:11" x14ac:dyDescent="0.2">
      <c r="A422" s="168">
        <v>34</v>
      </c>
      <c r="B422" s="164" t="s">
        <v>343</v>
      </c>
      <c r="C422" s="329"/>
      <c r="D422" s="353" t="s">
        <v>14</v>
      </c>
      <c r="E422" s="373">
        <v>120</v>
      </c>
      <c r="F422" s="332"/>
      <c r="G422" s="333">
        <f t="shared" si="86"/>
        <v>0</v>
      </c>
      <c r="H422" s="334"/>
      <c r="I422" s="335">
        <f t="shared" si="87"/>
        <v>0</v>
      </c>
      <c r="J422" s="336">
        <f t="shared" si="88"/>
        <v>0</v>
      </c>
      <c r="K422" s="335">
        <f t="shared" si="89"/>
        <v>0</v>
      </c>
    </row>
    <row r="423" spans="1:11" x14ac:dyDescent="0.2">
      <c r="A423" s="168">
        <v>35</v>
      </c>
      <c r="B423" s="164" t="s">
        <v>344</v>
      </c>
      <c r="C423" s="329"/>
      <c r="D423" s="353" t="s">
        <v>14</v>
      </c>
      <c r="E423" s="373">
        <v>30</v>
      </c>
      <c r="F423" s="332"/>
      <c r="G423" s="333">
        <f t="shared" si="86"/>
        <v>0</v>
      </c>
      <c r="H423" s="334"/>
      <c r="I423" s="335">
        <f t="shared" si="87"/>
        <v>0</v>
      </c>
      <c r="J423" s="336">
        <f t="shared" si="88"/>
        <v>0</v>
      </c>
      <c r="K423" s="335">
        <f t="shared" si="89"/>
        <v>0</v>
      </c>
    </row>
    <row r="424" spans="1:11" x14ac:dyDescent="0.2">
      <c r="A424" s="168">
        <v>36</v>
      </c>
      <c r="B424" s="164" t="s">
        <v>345</v>
      </c>
      <c r="C424" s="329"/>
      <c r="D424" s="353" t="s">
        <v>14</v>
      </c>
      <c r="E424" s="373">
        <v>1</v>
      </c>
      <c r="F424" s="332"/>
      <c r="G424" s="333">
        <f t="shared" si="86"/>
        <v>0</v>
      </c>
      <c r="H424" s="334"/>
      <c r="I424" s="335">
        <f t="shared" si="87"/>
        <v>0</v>
      </c>
      <c r="J424" s="336">
        <f t="shared" si="88"/>
        <v>0</v>
      </c>
      <c r="K424" s="335">
        <f t="shared" si="89"/>
        <v>0</v>
      </c>
    </row>
    <row r="425" spans="1:11" x14ac:dyDescent="0.2">
      <c r="A425" s="168">
        <v>37</v>
      </c>
      <c r="B425" s="164" t="s">
        <v>346</v>
      </c>
      <c r="C425" s="329"/>
      <c r="D425" s="353" t="s">
        <v>14</v>
      </c>
      <c r="E425" s="373">
        <v>280</v>
      </c>
      <c r="F425" s="332"/>
      <c r="G425" s="333">
        <f t="shared" si="86"/>
        <v>0</v>
      </c>
      <c r="H425" s="334"/>
      <c r="I425" s="335">
        <f t="shared" si="87"/>
        <v>0</v>
      </c>
      <c r="J425" s="336">
        <f t="shared" si="88"/>
        <v>0</v>
      </c>
      <c r="K425" s="335">
        <f t="shared" si="89"/>
        <v>0</v>
      </c>
    </row>
    <row r="426" spans="1:11" x14ac:dyDescent="0.2">
      <c r="A426" s="328">
        <v>28</v>
      </c>
      <c r="B426" s="164" t="s">
        <v>347</v>
      </c>
      <c r="C426" s="329"/>
      <c r="D426" s="353" t="s">
        <v>14</v>
      </c>
      <c r="E426" s="373">
        <v>80</v>
      </c>
      <c r="F426" s="332"/>
      <c r="G426" s="333">
        <f t="shared" si="86"/>
        <v>0</v>
      </c>
      <c r="H426" s="334"/>
      <c r="I426" s="335">
        <f t="shared" si="87"/>
        <v>0</v>
      </c>
      <c r="J426" s="336">
        <f t="shared" si="88"/>
        <v>0</v>
      </c>
      <c r="K426" s="335">
        <f t="shared" si="89"/>
        <v>0</v>
      </c>
    </row>
    <row r="427" spans="1:11" x14ac:dyDescent="0.2">
      <c r="A427" s="328">
        <v>29</v>
      </c>
      <c r="B427" s="164" t="s">
        <v>348</v>
      </c>
      <c r="C427" s="329"/>
      <c r="D427" s="353" t="s">
        <v>14</v>
      </c>
      <c r="E427" s="373">
        <v>100</v>
      </c>
      <c r="F427" s="332"/>
      <c r="G427" s="333">
        <f t="shared" si="86"/>
        <v>0</v>
      </c>
      <c r="H427" s="334"/>
      <c r="I427" s="335">
        <f t="shared" si="87"/>
        <v>0</v>
      </c>
      <c r="J427" s="336">
        <f t="shared" si="88"/>
        <v>0</v>
      </c>
      <c r="K427" s="335">
        <f t="shared" si="89"/>
        <v>0</v>
      </c>
    </row>
    <row r="428" spans="1:11" x14ac:dyDescent="0.2">
      <c r="A428" s="328">
        <v>40</v>
      </c>
      <c r="B428" s="164" t="s">
        <v>349</v>
      </c>
      <c r="C428" s="329"/>
      <c r="D428" s="353" t="s">
        <v>14</v>
      </c>
      <c r="E428" s="373">
        <v>15</v>
      </c>
      <c r="F428" s="332"/>
      <c r="G428" s="333">
        <f t="shared" si="86"/>
        <v>0</v>
      </c>
      <c r="H428" s="334"/>
      <c r="I428" s="335">
        <f t="shared" si="87"/>
        <v>0</v>
      </c>
      <c r="J428" s="336">
        <f t="shared" si="88"/>
        <v>0</v>
      </c>
      <c r="K428" s="335">
        <f t="shared" si="89"/>
        <v>0</v>
      </c>
    </row>
    <row r="429" spans="1:11" x14ac:dyDescent="0.2">
      <c r="A429" s="328">
        <v>41</v>
      </c>
      <c r="B429" s="164" t="s">
        <v>350</v>
      </c>
      <c r="C429" s="329"/>
      <c r="D429" s="353" t="s">
        <v>14</v>
      </c>
      <c r="E429" s="373">
        <v>40</v>
      </c>
      <c r="F429" s="332"/>
      <c r="G429" s="333">
        <f t="shared" si="86"/>
        <v>0</v>
      </c>
      <c r="H429" s="334"/>
      <c r="I429" s="335">
        <f t="shared" si="87"/>
        <v>0</v>
      </c>
      <c r="J429" s="336">
        <f t="shared" si="88"/>
        <v>0</v>
      </c>
      <c r="K429" s="335">
        <f t="shared" si="89"/>
        <v>0</v>
      </c>
    </row>
    <row r="430" spans="1:11" ht="25.5" x14ac:dyDescent="0.2">
      <c r="A430" s="328">
        <v>42</v>
      </c>
      <c r="B430" s="164" t="s">
        <v>351</v>
      </c>
      <c r="C430" s="329"/>
      <c r="D430" s="353" t="s">
        <v>14</v>
      </c>
      <c r="E430" s="373">
        <v>15</v>
      </c>
      <c r="F430" s="332"/>
      <c r="G430" s="333">
        <f t="shared" si="86"/>
        <v>0</v>
      </c>
      <c r="H430" s="334"/>
      <c r="I430" s="335">
        <f t="shared" si="87"/>
        <v>0</v>
      </c>
      <c r="J430" s="336">
        <f t="shared" si="88"/>
        <v>0</v>
      </c>
      <c r="K430" s="335">
        <f t="shared" si="89"/>
        <v>0</v>
      </c>
    </row>
    <row r="431" spans="1:11" x14ac:dyDescent="0.2">
      <c r="A431" s="328">
        <v>43</v>
      </c>
      <c r="B431" s="164" t="s">
        <v>352</v>
      </c>
      <c r="C431" s="329"/>
      <c r="D431" s="353" t="s">
        <v>14</v>
      </c>
      <c r="E431" s="373">
        <v>5</v>
      </c>
      <c r="F431" s="332"/>
      <c r="G431" s="333">
        <f t="shared" si="86"/>
        <v>0</v>
      </c>
      <c r="H431" s="334"/>
      <c r="I431" s="335">
        <f t="shared" si="87"/>
        <v>0</v>
      </c>
      <c r="J431" s="336">
        <f t="shared" si="88"/>
        <v>0</v>
      </c>
      <c r="K431" s="335">
        <f t="shared" si="89"/>
        <v>0</v>
      </c>
    </row>
    <row r="432" spans="1:11" x14ac:dyDescent="0.2">
      <c r="A432" s="328">
        <v>44</v>
      </c>
      <c r="B432" s="241" t="s">
        <v>353</v>
      </c>
      <c r="C432" s="329"/>
      <c r="D432" s="353" t="s">
        <v>14</v>
      </c>
      <c r="E432" s="373">
        <v>500</v>
      </c>
      <c r="F432" s="332"/>
      <c r="G432" s="333">
        <f t="shared" si="86"/>
        <v>0</v>
      </c>
      <c r="H432" s="334"/>
      <c r="I432" s="335">
        <f t="shared" si="87"/>
        <v>0</v>
      </c>
      <c r="J432" s="336">
        <f t="shared" si="88"/>
        <v>0</v>
      </c>
      <c r="K432" s="335">
        <f t="shared" si="89"/>
        <v>0</v>
      </c>
    </row>
    <row r="433" spans="1:11" ht="25.5" x14ac:dyDescent="0.2">
      <c r="A433" s="328">
        <v>45</v>
      </c>
      <c r="B433" s="164" t="s">
        <v>354</v>
      </c>
      <c r="C433" s="329"/>
      <c r="D433" s="353" t="s">
        <v>14</v>
      </c>
      <c r="E433" s="373">
        <v>380</v>
      </c>
      <c r="F433" s="332"/>
      <c r="G433" s="333">
        <f t="shared" si="86"/>
        <v>0</v>
      </c>
      <c r="H433" s="334"/>
      <c r="I433" s="335">
        <f t="shared" si="87"/>
        <v>0</v>
      </c>
      <c r="J433" s="336">
        <f t="shared" si="88"/>
        <v>0</v>
      </c>
      <c r="K433" s="335">
        <f t="shared" si="89"/>
        <v>0</v>
      </c>
    </row>
    <row r="434" spans="1:11" ht="25.5" x14ac:dyDescent="0.2">
      <c r="A434" s="328">
        <v>46</v>
      </c>
      <c r="B434" s="164" t="s">
        <v>355</v>
      </c>
      <c r="C434" s="329"/>
      <c r="D434" s="353" t="s">
        <v>14</v>
      </c>
      <c r="E434" s="373">
        <v>530</v>
      </c>
      <c r="F434" s="332"/>
      <c r="G434" s="333">
        <f t="shared" si="86"/>
        <v>0</v>
      </c>
      <c r="H434" s="334"/>
      <c r="I434" s="335">
        <f t="shared" si="87"/>
        <v>0</v>
      </c>
      <c r="J434" s="336">
        <f t="shared" si="88"/>
        <v>0</v>
      </c>
      <c r="K434" s="335">
        <f t="shared" si="89"/>
        <v>0</v>
      </c>
    </row>
    <row r="435" spans="1:11" x14ac:dyDescent="0.2">
      <c r="A435" s="328">
        <v>47</v>
      </c>
      <c r="B435" s="164" t="s">
        <v>356</v>
      </c>
      <c r="C435" s="329"/>
      <c r="D435" s="353" t="s">
        <v>14</v>
      </c>
      <c r="E435" s="373">
        <v>170</v>
      </c>
      <c r="F435" s="332"/>
      <c r="G435" s="333">
        <f t="shared" si="86"/>
        <v>0</v>
      </c>
      <c r="H435" s="334"/>
      <c r="I435" s="335">
        <f t="shared" si="87"/>
        <v>0</v>
      </c>
      <c r="J435" s="336">
        <f t="shared" si="88"/>
        <v>0</v>
      </c>
      <c r="K435" s="335">
        <f t="shared" si="89"/>
        <v>0</v>
      </c>
    </row>
    <row r="436" spans="1:11" x14ac:dyDescent="0.2">
      <c r="A436" s="328">
        <v>48</v>
      </c>
      <c r="B436" s="164" t="s">
        <v>357</v>
      </c>
      <c r="C436" s="329"/>
      <c r="D436" s="353" t="s">
        <v>14</v>
      </c>
      <c r="E436" s="373">
        <v>25</v>
      </c>
      <c r="F436" s="332"/>
      <c r="G436" s="333">
        <f t="shared" si="86"/>
        <v>0</v>
      </c>
      <c r="H436" s="334"/>
      <c r="I436" s="335">
        <f t="shared" si="87"/>
        <v>0</v>
      </c>
      <c r="J436" s="336">
        <f t="shared" si="88"/>
        <v>0</v>
      </c>
      <c r="K436" s="335">
        <f t="shared" si="89"/>
        <v>0</v>
      </c>
    </row>
    <row r="437" spans="1:11" x14ac:dyDescent="0.2">
      <c r="A437" s="328">
        <v>49</v>
      </c>
      <c r="B437" s="164" t="s">
        <v>358</v>
      </c>
      <c r="C437" s="329"/>
      <c r="D437" s="353" t="s">
        <v>14</v>
      </c>
      <c r="E437" s="373">
        <v>10</v>
      </c>
      <c r="F437" s="332"/>
      <c r="G437" s="333">
        <f t="shared" si="86"/>
        <v>0</v>
      </c>
      <c r="H437" s="334"/>
      <c r="I437" s="335">
        <f t="shared" si="87"/>
        <v>0</v>
      </c>
      <c r="J437" s="336">
        <f t="shared" si="88"/>
        <v>0</v>
      </c>
      <c r="K437" s="335">
        <f t="shared" si="89"/>
        <v>0</v>
      </c>
    </row>
    <row r="438" spans="1:11" ht="25.5" x14ac:dyDescent="0.2">
      <c r="A438" s="328">
        <v>50</v>
      </c>
      <c r="B438" s="164" t="s">
        <v>359</v>
      </c>
      <c r="C438" s="329"/>
      <c r="D438" s="353" t="s">
        <v>14</v>
      </c>
      <c r="E438" s="373">
        <v>2000</v>
      </c>
      <c r="F438" s="332"/>
      <c r="G438" s="333">
        <f t="shared" si="86"/>
        <v>0</v>
      </c>
      <c r="H438" s="334"/>
      <c r="I438" s="335">
        <f t="shared" si="87"/>
        <v>0</v>
      </c>
      <c r="J438" s="336">
        <f t="shared" si="88"/>
        <v>0</v>
      </c>
      <c r="K438" s="335">
        <f t="shared" si="89"/>
        <v>0</v>
      </c>
    </row>
    <row r="439" spans="1:11" x14ac:dyDescent="0.2">
      <c r="A439" s="328">
        <v>51</v>
      </c>
      <c r="B439" s="164" t="s">
        <v>360</v>
      </c>
      <c r="C439" s="329"/>
      <c r="D439" s="353" t="s">
        <v>14</v>
      </c>
      <c r="E439" s="373">
        <v>50</v>
      </c>
      <c r="F439" s="332"/>
      <c r="G439" s="333">
        <f t="shared" si="86"/>
        <v>0</v>
      </c>
      <c r="H439" s="334"/>
      <c r="I439" s="335">
        <f t="shared" si="87"/>
        <v>0</v>
      </c>
      <c r="J439" s="336">
        <f t="shared" si="88"/>
        <v>0</v>
      </c>
      <c r="K439" s="335">
        <f t="shared" si="89"/>
        <v>0</v>
      </c>
    </row>
    <row r="440" spans="1:11" x14ac:dyDescent="0.2">
      <c r="A440" s="328">
        <v>52</v>
      </c>
      <c r="B440" s="241" t="s">
        <v>361</v>
      </c>
      <c r="C440" s="329"/>
      <c r="D440" s="371" t="s">
        <v>14</v>
      </c>
      <c r="E440" s="372">
        <v>180</v>
      </c>
      <c r="F440" s="332"/>
      <c r="G440" s="333">
        <f t="shared" si="86"/>
        <v>0</v>
      </c>
      <c r="H440" s="334"/>
      <c r="I440" s="335">
        <f t="shared" si="87"/>
        <v>0</v>
      </c>
      <c r="J440" s="336">
        <f t="shared" si="88"/>
        <v>0</v>
      </c>
      <c r="K440" s="335">
        <f t="shared" si="89"/>
        <v>0</v>
      </c>
    </row>
    <row r="441" spans="1:11" ht="25.5" x14ac:dyDescent="0.2">
      <c r="A441" s="328">
        <v>53</v>
      </c>
      <c r="B441" s="353" t="s">
        <v>362</v>
      </c>
      <c r="C441" s="329"/>
      <c r="D441" s="353" t="s">
        <v>14</v>
      </c>
      <c r="E441" s="373">
        <v>350</v>
      </c>
      <c r="F441" s="332"/>
      <c r="G441" s="333">
        <f t="shared" si="86"/>
        <v>0</v>
      </c>
      <c r="H441" s="334"/>
      <c r="I441" s="335">
        <f t="shared" si="87"/>
        <v>0</v>
      </c>
      <c r="J441" s="336">
        <f t="shared" si="88"/>
        <v>0</v>
      </c>
      <c r="K441" s="335">
        <f t="shared" si="89"/>
        <v>0</v>
      </c>
    </row>
    <row r="442" spans="1:11" x14ac:dyDescent="0.2">
      <c r="A442" s="328">
        <v>54</v>
      </c>
      <c r="B442" s="353" t="s">
        <v>363</v>
      </c>
      <c r="C442" s="329"/>
      <c r="D442" s="353" t="s">
        <v>14</v>
      </c>
      <c r="E442" s="373">
        <v>500</v>
      </c>
      <c r="F442" s="332"/>
      <c r="G442" s="333">
        <f t="shared" si="86"/>
        <v>0</v>
      </c>
      <c r="H442" s="334"/>
      <c r="I442" s="335">
        <f t="shared" si="87"/>
        <v>0</v>
      </c>
      <c r="J442" s="336">
        <f t="shared" si="88"/>
        <v>0</v>
      </c>
      <c r="K442" s="335">
        <f t="shared" si="89"/>
        <v>0</v>
      </c>
    </row>
    <row r="443" spans="1:11" x14ac:dyDescent="0.2">
      <c r="A443" s="328">
        <v>55</v>
      </c>
      <c r="B443" s="353" t="s">
        <v>364</v>
      </c>
      <c r="C443" s="329"/>
      <c r="D443" s="353" t="s">
        <v>14</v>
      </c>
      <c r="E443" s="373">
        <v>100</v>
      </c>
      <c r="F443" s="332"/>
      <c r="G443" s="333">
        <f t="shared" si="86"/>
        <v>0</v>
      </c>
      <c r="H443" s="334"/>
      <c r="I443" s="335">
        <f t="shared" si="87"/>
        <v>0</v>
      </c>
      <c r="J443" s="336">
        <f t="shared" si="88"/>
        <v>0</v>
      </c>
      <c r="K443" s="335">
        <f t="shared" si="89"/>
        <v>0</v>
      </c>
    </row>
    <row r="444" spans="1:11" x14ac:dyDescent="0.2">
      <c r="A444" s="328">
        <v>56</v>
      </c>
      <c r="B444" s="353" t="s">
        <v>365</v>
      </c>
      <c r="C444" s="329"/>
      <c r="D444" s="353" t="s">
        <v>14</v>
      </c>
      <c r="E444" s="373">
        <v>150</v>
      </c>
      <c r="F444" s="332"/>
      <c r="G444" s="333">
        <f t="shared" si="86"/>
        <v>0</v>
      </c>
      <c r="H444" s="334"/>
      <c r="I444" s="335">
        <f t="shared" si="87"/>
        <v>0</v>
      </c>
      <c r="J444" s="336">
        <f t="shared" si="88"/>
        <v>0</v>
      </c>
      <c r="K444" s="335">
        <f t="shared" si="89"/>
        <v>0</v>
      </c>
    </row>
    <row r="445" spans="1:11" x14ac:dyDescent="0.2">
      <c r="A445" s="328">
        <v>57</v>
      </c>
      <c r="B445" s="353" t="s">
        <v>366</v>
      </c>
      <c r="C445" s="329"/>
      <c r="D445" s="353" t="s">
        <v>62</v>
      </c>
      <c r="E445" s="373">
        <v>50</v>
      </c>
      <c r="F445" s="332"/>
      <c r="G445" s="333">
        <f t="shared" si="86"/>
        <v>0</v>
      </c>
      <c r="H445" s="334"/>
      <c r="I445" s="335">
        <f t="shared" si="87"/>
        <v>0</v>
      </c>
      <c r="J445" s="336">
        <f t="shared" si="88"/>
        <v>0</v>
      </c>
      <c r="K445" s="335">
        <f t="shared" si="89"/>
        <v>0</v>
      </c>
    </row>
    <row r="446" spans="1:11" ht="25.5" x14ac:dyDescent="0.2">
      <c r="A446" s="328">
        <v>58</v>
      </c>
      <c r="B446" s="353" t="s">
        <v>367</v>
      </c>
      <c r="C446" s="329"/>
      <c r="D446" s="353" t="s">
        <v>14</v>
      </c>
      <c r="E446" s="373">
        <v>350</v>
      </c>
      <c r="F446" s="332"/>
      <c r="G446" s="333">
        <f t="shared" si="86"/>
        <v>0</v>
      </c>
      <c r="H446" s="334"/>
      <c r="I446" s="335">
        <f t="shared" si="87"/>
        <v>0</v>
      </c>
      <c r="J446" s="336">
        <f t="shared" si="88"/>
        <v>0</v>
      </c>
      <c r="K446" s="335">
        <f t="shared" si="89"/>
        <v>0</v>
      </c>
    </row>
    <row r="447" spans="1:11" x14ac:dyDescent="0.2">
      <c r="A447" s="328">
        <v>59</v>
      </c>
      <c r="B447" s="164" t="s">
        <v>368</v>
      </c>
      <c r="C447" s="329"/>
      <c r="D447" s="353" t="s">
        <v>14</v>
      </c>
      <c r="E447" s="373">
        <v>180</v>
      </c>
      <c r="F447" s="332"/>
      <c r="G447" s="333">
        <f t="shared" si="86"/>
        <v>0</v>
      </c>
      <c r="H447" s="334"/>
      <c r="I447" s="335">
        <f t="shared" si="87"/>
        <v>0</v>
      </c>
      <c r="J447" s="336">
        <f t="shared" si="88"/>
        <v>0</v>
      </c>
      <c r="K447" s="335">
        <f t="shared" si="89"/>
        <v>0</v>
      </c>
    </row>
    <row r="448" spans="1:11" x14ac:dyDescent="0.2">
      <c r="A448" s="328">
        <v>60</v>
      </c>
      <c r="B448" s="241" t="s">
        <v>369</v>
      </c>
      <c r="C448" s="329"/>
      <c r="D448" s="371" t="s">
        <v>14</v>
      </c>
      <c r="E448" s="372">
        <v>50</v>
      </c>
      <c r="F448" s="332"/>
      <c r="G448" s="333">
        <f t="shared" si="86"/>
        <v>0</v>
      </c>
      <c r="H448" s="334"/>
      <c r="I448" s="335">
        <f t="shared" si="87"/>
        <v>0</v>
      </c>
      <c r="J448" s="336">
        <f t="shared" si="88"/>
        <v>0</v>
      </c>
      <c r="K448" s="335">
        <f t="shared" si="89"/>
        <v>0</v>
      </c>
    </row>
    <row r="449" spans="1:11" x14ac:dyDescent="0.2">
      <c r="A449" s="328">
        <v>61</v>
      </c>
      <c r="B449" s="164" t="s">
        <v>370</v>
      </c>
      <c r="C449" s="329"/>
      <c r="D449" s="353" t="s">
        <v>14</v>
      </c>
      <c r="E449" s="373">
        <v>10</v>
      </c>
      <c r="F449" s="332"/>
      <c r="G449" s="333">
        <f t="shared" si="86"/>
        <v>0</v>
      </c>
      <c r="H449" s="334"/>
      <c r="I449" s="335">
        <f t="shared" si="87"/>
        <v>0</v>
      </c>
      <c r="J449" s="336">
        <f t="shared" si="88"/>
        <v>0</v>
      </c>
      <c r="K449" s="335">
        <f t="shared" si="89"/>
        <v>0</v>
      </c>
    </row>
    <row r="450" spans="1:11" ht="25.5" x14ac:dyDescent="0.2">
      <c r="A450" s="48"/>
      <c r="B450" s="194"/>
      <c r="C450" s="47"/>
      <c r="D450" s="47"/>
      <c r="E450" s="137"/>
      <c r="F450" s="19" t="s">
        <v>15</v>
      </c>
      <c r="G450" s="114">
        <f>SUM(G389:G449)</f>
        <v>0</v>
      </c>
      <c r="H450" s="20" t="s">
        <v>16</v>
      </c>
      <c r="I450" s="21">
        <f>SUM(I389:I449)</f>
        <v>0</v>
      </c>
      <c r="J450" s="22" t="s">
        <v>17</v>
      </c>
      <c r="K450" s="26">
        <f>SUM(K389:K449)</f>
        <v>0</v>
      </c>
    </row>
    <row r="453" spans="1:11" x14ac:dyDescent="0.2">
      <c r="A453" s="419" t="s">
        <v>66</v>
      </c>
      <c r="B453" s="419"/>
      <c r="C453" s="419"/>
      <c r="D453" s="419"/>
      <c r="E453" s="419"/>
      <c r="F453" s="419"/>
      <c r="G453" s="419"/>
      <c r="H453" s="419"/>
      <c r="I453" s="419"/>
      <c r="J453" s="419"/>
      <c r="K453" s="419"/>
    </row>
    <row r="454" spans="1:11" ht="38.25" x14ac:dyDescent="0.2">
      <c r="A454" s="6" t="s">
        <v>5</v>
      </c>
      <c r="B454" s="84" t="s">
        <v>6</v>
      </c>
      <c r="C454" s="8" t="s">
        <v>7</v>
      </c>
      <c r="D454" s="7" t="s">
        <v>8</v>
      </c>
      <c r="E454" s="123" t="s">
        <v>9</v>
      </c>
      <c r="F454" s="9" t="s">
        <v>10</v>
      </c>
      <c r="G454" s="9" t="s">
        <v>11</v>
      </c>
      <c r="H454" s="9" t="s">
        <v>12</v>
      </c>
      <c r="I454" s="9" t="s">
        <v>20</v>
      </c>
      <c r="J454" s="10" t="s">
        <v>13</v>
      </c>
      <c r="K454" s="11" t="s">
        <v>21</v>
      </c>
    </row>
    <row r="455" spans="1:11" ht="34.5" customHeight="1" x14ac:dyDescent="0.2">
      <c r="A455" s="32">
        <v>1</v>
      </c>
      <c r="B455" s="164" t="s">
        <v>371</v>
      </c>
      <c r="C455" s="33"/>
      <c r="D455" s="34" t="s">
        <v>18</v>
      </c>
      <c r="E455" s="126">
        <v>120</v>
      </c>
      <c r="F455" s="35"/>
      <c r="G455" s="111">
        <f>ROUND(E455*F455,2)</f>
        <v>0</v>
      </c>
      <c r="H455" s="36"/>
      <c r="I455" s="37">
        <f>ROUND(G455*H455,2)</f>
        <v>0</v>
      </c>
      <c r="J455" s="38">
        <f>ROUND(K455/E455,2)</f>
        <v>0</v>
      </c>
      <c r="K455" s="37">
        <f>ROUND(SUM(I455,G455),2)</f>
        <v>0</v>
      </c>
    </row>
    <row r="456" spans="1:11" ht="25.5" x14ac:dyDescent="0.2">
      <c r="A456" s="425"/>
      <c r="B456" s="426"/>
      <c r="C456" s="425"/>
      <c r="D456" s="425"/>
      <c r="E456" s="425"/>
      <c r="F456" s="43" t="s">
        <v>15</v>
      </c>
      <c r="G456" s="112">
        <f>SUM(G455:G455)</f>
        <v>0</v>
      </c>
      <c r="H456" s="44" t="s">
        <v>16</v>
      </c>
      <c r="I456" s="45">
        <f>SUM(I455:I455)</f>
        <v>0</v>
      </c>
      <c r="J456" s="43" t="s">
        <v>17</v>
      </c>
      <c r="K456" s="46">
        <f>SUM(K455:K455)</f>
        <v>0</v>
      </c>
    </row>
    <row r="459" spans="1:11" x14ac:dyDescent="0.2">
      <c r="A459" s="419" t="s">
        <v>67</v>
      </c>
      <c r="B459" s="419"/>
      <c r="C459" s="419"/>
      <c r="D459" s="419"/>
      <c r="E459" s="419"/>
      <c r="F459" s="419"/>
      <c r="G459" s="419"/>
      <c r="H459" s="419"/>
      <c r="I459" s="419"/>
      <c r="J459" s="419"/>
      <c r="K459" s="419"/>
    </row>
    <row r="460" spans="1:11" ht="38.25" x14ac:dyDescent="0.2">
      <c r="A460" s="6" t="s">
        <v>5</v>
      </c>
      <c r="B460" s="84" t="s">
        <v>6</v>
      </c>
      <c r="C460" s="8" t="s">
        <v>7</v>
      </c>
      <c r="D460" s="7" t="s">
        <v>8</v>
      </c>
      <c r="E460" s="123" t="s">
        <v>9</v>
      </c>
      <c r="F460" s="9" t="s">
        <v>10</v>
      </c>
      <c r="G460" s="9" t="s">
        <v>11</v>
      </c>
      <c r="H460" s="9" t="s">
        <v>12</v>
      </c>
      <c r="I460" s="9" t="s">
        <v>20</v>
      </c>
      <c r="J460" s="10" t="s">
        <v>13</v>
      </c>
      <c r="K460" s="11" t="s">
        <v>21</v>
      </c>
    </row>
    <row r="461" spans="1:11" ht="25.5" x14ac:dyDescent="0.2">
      <c r="A461" s="32">
        <v>1</v>
      </c>
      <c r="B461" s="353" t="s">
        <v>372</v>
      </c>
      <c r="C461" s="33"/>
      <c r="D461" s="353" t="s">
        <v>14</v>
      </c>
      <c r="E461" s="373">
        <v>90</v>
      </c>
      <c r="F461" s="343"/>
      <c r="G461" s="333">
        <f>ROUND(E461*F461,2)</f>
        <v>0</v>
      </c>
      <c r="H461" s="36"/>
      <c r="I461" s="37">
        <f>ROUND(G461*H461,2)</f>
        <v>0</v>
      </c>
      <c r="J461" s="38">
        <f>ROUND(K461/E461,2)</f>
        <v>0</v>
      </c>
      <c r="K461" s="37">
        <f>ROUND(SUM(I461,G461),2)</f>
        <v>0</v>
      </c>
    </row>
    <row r="462" spans="1:11" x14ac:dyDescent="0.2">
      <c r="A462" s="32">
        <v>2</v>
      </c>
      <c r="B462" s="353" t="s">
        <v>373</v>
      </c>
      <c r="C462" s="169"/>
      <c r="D462" s="353" t="s">
        <v>51</v>
      </c>
      <c r="E462" s="373">
        <v>25</v>
      </c>
      <c r="F462" s="343"/>
      <c r="G462" s="333">
        <f t="shared" ref="G462:G505" si="90">ROUND(E462*F462,2)</f>
        <v>0</v>
      </c>
      <c r="H462" s="36"/>
      <c r="I462" s="37">
        <f t="shared" ref="I462:I505" si="91">ROUND(G462*H462,2)</f>
        <v>0</v>
      </c>
      <c r="J462" s="38">
        <f t="shared" ref="J462:J505" si="92">ROUND(K462/E462,2)</f>
        <v>0</v>
      </c>
      <c r="K462" s="37">
        <f t="shared" ref="K462:K505" si="93">ROUND(SUM(I462,G462),2)</f>
        <v>0</v>
      </c>
    </row>
    <row r="463" spans="1:11" x14ac:dyDescent="0.2">
      <c r="A463" s="32">
        <v>3</v>
      </c>
      <c r="B463" s="353" t="s">
        <v>374</v>
      </c>
      <c r="C463" s="169"/>
      <c r="D463" s="353" t="s">
        <v>14</v>
      </c>
      <c r="E463" s="373">
        <v>20</v>
      </c>
      <c r="F463" s="343"/>
      <c r="G463" s="333">
        <f t="shared" si="90"/>
        <v>0</v>
      </c>
      <c r="H463" s="36"/>
      <c r="I463" s="37">
        <f t="shared" si="91"/>
        <v>0</v>
      </c>
      <c r="J463" s="38">
        <f t="shared" si="92"/>
        <v>0</v>
      </c>
      <c r="K463" s="37">
        <f t="shared" si="93"/>
        <v>0</v>
      </c>
    </row>
    <row r="464" spans="1:11" x14ac:dyDescent="0.2">
      <c r="A464" s="32">
        <v>4</v>
      </c>
      <c r="B464" s="353" t="s">
        <v>375</v>
      </c>
      <c r="C464" s="169"/>
      <c r="D464" s="353" t="s">
        <v>14</v>
      </c>
      <c r="E464" s="373">
        <v>1500</v>
      </c>
      <c r="F464" s="343"/>
      <c r="G464" s="333">
        <f t="shared" si="90"/>
        <v>0</v>
      </c>
      <c r="H464" s="36"/>
      <c r="I464" s="37">
        <f t="shared" si="91"/>
        <v>0</v>
      </c>
      <c r="J464" s="38">
        <f t="shared" si="92"/>
        <v>0</v>
      </c>
      <c r="K464" s="37">
        <f t="shared" si="93"/>
        <v>0</v>
      </c>
    </row>
    <row r="465" spans="1:11" ht="25.5" x14ac:dyDescent="0.2">
      <c r="A465" s="32">
        <v>5</v>
      </c>
      <c r="B465" s="353" t="s">
        <v>376</v>
      </c>
      <c r="C465" s="169"/>
      <c r="D465" s="353" t="s">
        <v>14</v>
      </c>
      <c r="E465" s="373">
        <v>14</v>
      </c>
      <c r="F465" s="343"/>
      <c r="G465" s="333">
        <f t="shared" si="90"/>
        <v>0</v>
      </c>
      <c r="H465" s="36"/>
      <c r="I465" s="37">
        <f t="shared" si="91"/>
        <v>0</v>
      </c>
      <c r="J465" s="38">
        <f t="shared" si="92"/>
        <v>0</v>
      </c>
      <c r="K465" s="37">
        <f t="shared" si="93"/>
        <v>0</v>
      </c>
    </row>
    <row r="466" spans="1:11" x14ac:dyDescent="0.2">
      <c r="A466" s="32">
        <v>6</v>
      </c>
      <c r="B466" s="353" t="s">
        <v>377</v>
      </c>
      <c r="C466" s="169"/>
      <c r="D466" s="353" t="s">
        <v>14</v>
      </c>
      <c r="E466" s="373">
        <v>40</v>
      </c>
      <c r="F466" s="343"/>
      <c r="G466" s="333">
        <f t="shared" si="90"/>
        <v>0</v>
      </c>
      <c r="H466" s="36"/>
      <c r="I466" s="37">
        <f t="shared" si="91"/>
        <v>0</v>
      </c>
      <c r="J466" s="38">
        <f t="shared" si="92"/>
        <v>0</v>
      </c>
      <c r="K466" s="37">
        <f t="shared" si="93"/>
        <v>0</v>
      </c>
    </row>
    <row r="467" spans="1:11" x14ac:dyDescent="0.2">
      <c r="A467" s="32">
        <v>7</v>
      </c>
      <c r="B467" s="353" t="s">
        <v>378</v>
      </c>
      <c r="C467" s="169"/>
      <c r="D467" s="353" t="s">
        <v>14</v>
      </c>
      <c r="E467" s="373">
        <v>200</v>
      </c>
      <c r="F467" s="343"/>
      <c r="G467" s="333">
        <f t="shared" si="90"/>
        <v>0</v>
      </c>
      <c r="H467" s="36"/>
      <c r="I467" s="37">
        <f t="shared" si="91"/>
        <v>0</v>
      </c>
      <c r="J467" s="38">
        <f t="shared" si="92"/>
        <v>0</v>
      </c>
      <c r="K467" s="37">
        <f t="shared" si="93"/>
        <v>0</v>
      </c>
    </row>
    <row r="468" spans="1:11" x14ac:dyDescent="0.2">
      <c r="A468" s="32">
        <v>8</v>
      </c>
      <c r="B468" s="353" t="s">
        <v>379</v>
      </c>
      <c r="C468" s="169"/>
      <c r="D468" s="353" t="s">
        <v>14</v>
      </c>
      <c r="E468" s="373">
        <v>1</v>
      </c>
      <c r="F468" s="343"/>
      <c r="G468" s="333">
        <f t="shared" si="90"/>
        <v>0</v>
      </c>
      <c r="H468" s="36"/>
      <c r="I468" s="37">
        <f t="shared" si="91"/>
        <v>0</v>
      </c>
      <c r="J468" s="38">
        <f t="shared" si="92"/>
        <v>0</v>
      </c>
      <c r="K468" s="37">
        <f t="shared" si="93"/>
        <v>0</v>
      </c>
    </row>
    <row r="469" spans="1:11" x14ac:dyDescent="0.2">
      <c r="A469" s="32">
        <v>9</v>
      </c>
      <c r="B469" s="353" t="s">
        <v>380</v>
      </c>
      <c r="C469" s="169"/>
      <c r="D469" s="353" t="s">
        <v>14</v>
      </c>
      <c r="E469" s="373">
        <v>10</v>
      </c>
      <c r="F469" s="343"/>
      <c r="G469" s="333">
        <f t="shared" si="90"/>
        <v>0</v>
      </c>
      <c r="H469" s="36"/>
      <c r="I469" s="37">
        <f t="shared" si="91"/>
        <v>0</v>
      </c>
      <c r="J469" s="38">
        <f t="shared" si="92"/>
        <v>0</v>
      </c>
      <c r="K469" s="37">
        <f t="shared" si="93"/>
        <v>0</v>
      </c>
    </row>
    <row r="470" spans="1:11" x14ac:dyDescent="0.2">
      <c r="A470" s="32">
        <v>10</v>
      </c>
      <c r="B470" s="353" t="s">
        <v>381</v>
      </c>
      <c r="C470" s="169"/>
      <c r="D470" s="353" t="s">
        <v>14</v>
      </c>
      <c r="E470" s="373">
        <v>2</v>
      </c>
      <c r="F470" s="343"/>
      <c r="G470" s="333">
        <f t="shared" si="90"/>
        <v>0</v>
      </c>
      <c r="H470" s="36"/>
      <c r="I470" s="37">
        <f t="shared" si="91"/>
        <v>0</v>
      </c>
      <c r="J470" s="38">
        <f t="shared" si="92"/>
        <v>0</v>
      </c>
      <c r="K470" s="37">
        <f t="shared" si="93"/>
        <v>0</v>
      </c>
    </row>
    <row r="471" spans="1:11" x14ac:dyDescent="0.2">
      <c r="A471" s="32">
        <v>11</v>
      </c>
      <c r="B471" s="353" t="s">
        <v>382</v>
      </c>
      <c r="C471" s="169"/>
      <c r="D471" s="353" t="s">
        <v>14</v>
      </c>
      <c r="E471" s="373">
        <v>100</v>
      </c>
      <c r="F471" s="343"/>
      <c r="G471" s="333">
        <f t="shared" si="90"/>
        <v>0</v>
      </c>
      <c r="H471" s="36"/>
      <c r="I471" s="37">
        <f t="shared" si="91"/>
        <v>0</v>
      </c>
      <c r="J471" s="38">
        <f t="shared" si="92"/>
        <v>0</v>
      </c>
      <c r="K471" s="37">
        <f t="shared" si="93"/>
        <v>0</v>
      </c>
    </row>
    <row r="472" spans="1:11" x14ac:dyDescent="0.2">
      <c r="A472" s="32">
        <v>12</v>
      </c>
      <c r="B472" s="353" t="s">
        <v>383</v>
      </c>
      <c r="C472" s="169"/>
      <c r="D472" s="353" t="s">
        <v>14</v>
      </c>
      <c r="E472" s="373">
        <v>20</v>
      </c>
      <c r="F472" s="343"/>
      <c r="G472" s="333">
        <f t="shared" si="90"/>
        <v>0</v>
      </c>
      <c r="H472" s="36"/>
      <c r="I472" s="37">
        <f t="shared" si="91"/>
        <v>0</v>
      </c>
      <c r="J472" s="38">
        <f t="shared" si="92"/>
        <v>0</v>
      </c>
      <c r="K472" s="37">
        <f t="shared" si="93"/>
        <v>0</v>
      </c>
    </row>
    <row r="473" spans="1:11" ht="25.5" x14ac:dyDescent="0.2">
      <c r="A473" s="32">
        <v>13</v>
      </c>
      <c r="B473" s="353" t="s">
        <v>384</v>
      </c>
      <c r="C473" s="169"/>
      <c r="D473" s="353" t="s">
        <v>14</v>
      </c>
      <c r="E473" s="373">
        <v>5</v>
      </c>
      <c r="F473" s="343"/>
      <c r="G473" s="333">
        <f t="shared" si="90"/>
        <v>0</v>
      </c>
      <c r="H473" s="36"/>
      <c r="I473" s="37">
        <f t="shared" si="91"/>
        <v>0</v>
      </c>
      <c r="J473" s="38">
        <f t="shared" si="92"/>
        <v>0</v>
      </c>
      <c r="K473" s="37">
        <f t="shared" si="93"/>
        <v>0</v>
      </c>
    </row>
    <row r="474" spans="1:11" x14ac:dyDescent="0.2">
      <c r="A474" s="32">
        <v>14</v>
      </c>
      <c r="B474" s="353" t="s">
        <v>385</v>
      </c>
      <c r="C474" s="169"/>
      <c r="D474" s="353" t="s">
        <v>14</v>
      </c>
      <c r="E474" s="373">
        <v>1100</v>
      </c>
      <c r="F474" s="343"/>
      <c r="G474" s="333">
        <f t="shared" si="90"/>
        <v>0</v>
      </c>
      <c r="H474" s="36"/>
      <c r="I474" s="37">
        <f t="shared" si="91"/>
        <v>0</v>
      </c>
      <c r="J474" s="38">
        <f t="shared" si="92"/>
        <v>0</v>
      </c>
      <c r="K474" s="37">
        <f t="shared" si="93"/>
        <v>0</v>
      </c>
    </row>
    <row r="475" spans="1:11" x14ac:dyDescent="0.2">
      <c r="A475" s="32">
        <v>15</v>
      </c>
      <c r="B475" s="164" t="s">
        <v>386</v>
      </c>
      <c r="C475" s="169"/>
      <c r="D475" s="353" t="s">
        <v>14</v>
      </c>
      <c r="E475" s="373">
        <v>2</v>
      </c>
      <c r="F475" s="343"/>
      <c r="G475" s="333">
        <f t="shared" si="90"/>
        <v>0</v>
      </c>
      <c r="H475" s="36"/>
      <c r="I475" s="37">
        <f t="shared" si="91"/>
        <v>0</v>
      </c>
      <c r="J475" s="38">
        <f t="shared" si="92"/>
        <v>0</v>
      </c>
      <c r="K475" s="37">
        <f t="shared" si="93"/>
        <v>0</v>
      </c>
    </row>
    <row r="476" spans="1:11" x14ac:dyDescent="0.2">
      <c r="A476" s="32">
        <v>16</v>
      </c>
      <c r="B476" s="164" t="s">
        <v>387</v>
      </c>
      <c r="C476" s="169"/>
      <c r="D476" s="353" t="s">
        <v>14</v>
      </c>
      <c r="E476" s="373">
        <v>2</v>
      </c>
      <c r="F476" s="343"/>
      <c r="G476" s="333">
        <f t="shared" si="90"/>
        <v>0</v>
      </c>
      <c r="H476" s="36"/>
      <c r="I476" s="37">
        <f t="shared" si="91"/>
        <v>0</v>
      </c>
      <c r="J476" s="38">
        <f t="shared" si="92"/>
        <v>0</v>
      </c>
      <c r="K476" s="37">
        <f t="shared" si="93"/>
        <v>0</v>
      </c>
    </row>
    <row r="477" spans="1:11" x14ac:dyDescent="0.2">
      <c r="A477" s="32">
        <v>17</v>
      </c>
      <c r="B477" s="164" t="s">
        <v>388</v>
      </c>
      <c r="C477" s="169"/>
      <c r="D477" s="353" t="s">
        <v>14</v>
      </c>
      <c r="E477" s="373">
        <v>40</v>
      </c>
      <c r="F477" s="343"/>
      <c r="G477" s="333">
        <f t="shared" si="90"/>
        <v>0</v>
      </c>
      <c r="H477" s="36"/>
      <c r="I477" s="37">
        <f t="shared" si="91"/>
        <v>0</v>
      </c>
      <c r="J477" s="38">
        <f t="shared" si="92"/>
        <v>0</v>
      </c>
      <c r="K477" s="37">
        <f t="shared" si="93"/>
        <v>0</v>
      </c>
    </row>
    <row r="478" spans="1:11" ht="229.5" x14ac:dyDescent="0.2">
      <c r="A478" s="32">
        <v>18</v>
      </c>
      <c r="B478" s="164" t="s">
        <v>389</v>
      </c>
      <c r="C478" s="169"/>
      <c r="D478" s="353" t="s">
        <v>14</v>
      </c>
      <c r="E478" s="373">
        <v>500</v>
      </c>
      <c r="F478" s="343"/>
      <c r="G478" s="333">
        <f t="shared" si="90"/>
        <v>0</v>
      </c>
      <c r="H478" s="36"/>
      <c r="I478" s="37">
        <f t="shared" si="91"/>
        <v>0</v>
      </c>
      <c r="J478" s="38">
        <f t="shared" si="92"/>
        <v>0</v>
      </c>
      <c r="K478" s="37">
        <f t="shared" si="93"/>
        <v>0</v>
      </c>
    </row>
    <row r="479" spans="1:11" x14ac:dyDescent="0.2">
      <c r="A479" s="32">
        <v>19</v>
      </c>
      <c r="B479" s="164" t="s">
        <v>390</v>
      </c>
      <c r="C479" s="169"/>
      <c r="D479" s="353" t="s">
        <v>14</v>
      </c>
      <c r="E479" s="373">
        <v>280</v>
      </c>
      <c r="F479" s="343"/>
      <c r="G479" s="333">
        <f t="shared" si="90"/>
        <v>0</v>
      </c>
      <c r="H479" s="36"/>
      <c r="I479" s="37">
        <f t="shared" si="91"/>
        <v>0</v>
      </c>
      <c r="J479" s="38">
        <f t="shared" si="92"/>
        <v>0</v>
      </c>
      <c r="K479" s="37">
        <f t="shared" si="93"/>
        <v>0</v>
      </c>
    </row>
    <row r="480" spans="1:11" ht="25.5" x14ac:dyDescent="0.2">
      <c r="A480" s="32">
        <v>20</v>
      </c>
      <c r="B480" s="164" t="s">
        <v>391</v>
      </c>
      <c r="C480" s="169"/>
      <c r="D480" s="353" t="s">
        <v>14</v>
      </c>
      <c r="E480" s="373">
        <v>5</v>
      </c>
      <c r="F480" s="343"/>
      <c r="G480" s="333">
        <f t="shared" si="90"/>
        <v>0</v>
      </c>
      <c r="H480" s="36"/>
      <c r="I480" s="37">
        <f t="shared" si="91"/>
        <v>0</v>
      </c>
      <c r="J480" s="38">
        <f t="shared" si="92"/>
        <v>0</v>
      </c>
      <c r="K480" s="37">
        <f t="shared" si="93"/>
        <v>0</v>
      </c>
    </row>
    <row r="481" spans="1:11" x14ac:dyDescent="0.2">
      <c r="A481" s="32">
        <v>21</v>
      </c>
      <c r="B481" s="164" t="s">
        <v>392</v>
      </c>
      <c r="C481" s="169"/>
      <c r="D481" s="353" t="s">
        <v>14</v>
      </c>
      <c r="E481" s="373">
        <v>4</v>
      </c>
      <c r="F481" s="343"/>
      <c r="G481" s="333">
        <f t="shared" si="90"/>
        <v>0</v>
      </c>
      <c r="H481" s="36"/>
      <c r="I481" s="37">
        <f t="shared" si="91"/>
        <v>0</v>
      </c>
      <c r="J481" s="38">
        <f t="shared" si="92"/>
        <v>0</v>
      </c>
      <c r="K481" s="37">
        <f t="shared" si="93"/>
        <v>0</v>
      </c>
    </row>
    <row r="482" spans="1:11" x14ac:dyDescent="0.2">
      <c r="A482" s="32">
        <v>22</v>
      </c>
      <c r="B482" s="164" t="s">
        <v>393</v>
      </c>
      <c r="C482" s="169"/>
      <c r="D482" s="353" t="s">
        <v>14</v>
      </c>
      <c r="E482" s="373">
        <v>120</v>
      </c>
      <c r="F482" s="343"/>
      <c r="G482" s="333">
        <f t="shared" si="90"/>
        <v>0</v>
      </c>
      <c r="H482" s="36"/>
      <c r="I482" s="37">
        <f t="shared" si="91"/>
        <v>0</v>
      </c>
      <c r="J482" s="38">
        <f t="shared" si="92"/>
        <v>0</v>
      </c>
      <c r="K482" s="37">
        <f t="shared" si="93"/>
        <v>0</v>
      </c>
    </row>
    <row r="483" spans="1:11" ht="25.5" x14ac:dyDescent="0.2">
      <c r="A483" s="32">
        <v>23</v>
      </c>
      <c r="B483" s="164" t="s">
        <v>394</v>
      </c>
      <c r="C483" s="169"/>
      <c r="D483" s="353" t="s">
        <v>14</v>
      </c>
      <c r="E483" s="373">
        <v>150</v>
      </c>
      <c r="F483" s="343"/>
      <c r="G483" s="333">
        <f t="shared" si="90"/>
        <v>0</v>
      </c>
      <c r="H483" s="36"/>
      <c r="I483" s="37">
        <f t="shared" si="91"/>
        <v>0</v>
      </c>
      <c r="J483" s="38">
        <f t="shared" si="92"/>
        <v>0</v>
      </c>
      <c r="K483" s="37">
        <f t="shared" si="93"/>
        <v>0</v>
      </c>
    </row>
    <row r="484" spans="1:11" x14ac:dyDescent="0.2">
      <c r="A484" s="32">
        <v>24</v>
      </c>
      <c r="B484" s="164" t="s">
        <v>395</v>
      </c>
      <c r="C484" s="169"/>
      <c r="D484" s="353" t="s">
        <v>14</v>
      </c>
      <c r="E484" s="373">
        <v>400</v>
      </c>
      <c r="F484" s="343"/>
      <c r="G484" s="333">
        <f t="shared" si="90"/>
        <v>0</v>
      </c>
      <c r="H484" s="36"/>
      <c r="I484" s="37">
        <f t="shared" si="91"/>
        <v>0</v>
      </c>
      <c r="J484" s="38">
        <f t="shared" si="92"/>
        <v>0</v>
      </c>
      <c r="K484" s="37">
        <f t="shared" si="93"/>
        <v>0</v>
      </c>
    </row>
    <row r="485" spans="1:11" x14ac:dyDescent="0.2">
      <c r="A485" s="32">
        <v>25</v>
      </c>
      <c r="B485" s="164" t="s">
        <v>396</v>
      </c>
      <c r="C485" s="169"/>
      <c r="D485" s="353" t="s">
        <v>14</v>
      </c>
      <c r="E485" s="373">
        <v>80</v>
      </c>
      <c r="F485" s="343"/>
      <c r="G485" s="333">
        <f t="shared" si="90"/>
        <v>0</v>
      </c>
      <c r="H485" s="36"/>
      <c r="I485" s="37">
        <f t="shared" si="91"/>
        <v>0</v>
      </c>
      <c r="J485" s="38">
        <f t="shared" si="92"/>
        <v>0</v>
      </c>
      <c r="K485" s="37">
        <f t="shared" si="93"/>
        <v>0</v>
      </c>
    </row>
    <row r="486" spans="1:11" x14ac:dyDescent="0.2">
      <c r="A486" s="32">
        <v>26</v>
      </c>
      <c r="B486" s="164" t="s">
        <v>397</v>
      </c>
      <c r="C486" s="169"/>
      <c r="D486" s="353" t="s">
        <v>14</v>
      </c>
      <c r="E486" s="373">
        <v>80</v>
      </c>
      <c r="F486" s="343"/>
      <c r="G486" s="333">
        <f t="shared" si="90"/>
        <v>0</v>
      </c>
      <c r="H486" s="36"/>
      <c r="I486" s="37">
        <f t="shared" si="91"/>
        <v>0</v>
      </c>
      <c r="J486" s="38">
        <f t="shared" si="92"/>
        <v>0</v>
      </c>
      <c r="K486" s="37">
        <f t="shared" si="93"/>
        <v>0</v>
      </c>
    </row>
    <row r="487" spans="1:11" x14ac:dyDescent="0.2">
      <c r="A487" s="32">
        <v>27</v>
      </c>
      <c r="B487" s="164" t="s">
        <v>398</v>
      </c>
      <c r="C487" s="169"/>
      <c r="D487" s="353" t="s">
        <v>14</v>
      </c>
      <c r="E487" s="373">
        <v>50</v>
      </c>
      <c r="F487" s="343"/>
      <c r="G487" s="333">
        <f t="shared" si="90"/>
        <v>0</v>
      </c>
      <c r="H487" s="36"/>
      <c r="I487" s="37">
        <f t="shared" si="91"/>
        <v>0</v>
      </c>
      <c r="J487" s="38">
        <f t="shared" si="92"/>
        <v>0</v>
      </c>
      <c r="K487" s="37">
        <f t="shared" si="93"/>
        <v>0</v>
      </c>
    </row>
    <row r="488" spans="1:11" x14ac:dyDescent="0.2">
      <c r="A488" s="32">
        <v>28</v>
      </c>
      <c r="B488" s="164" t="s">
        <v>399</v>
      </c>
      <c r="C488" s="169"/>
      <c r="D488" s="353" t="s">
        <v>14</v>
      </c>
      <c r="E488" s="373">
        <v>60</v>
      </c>
      <c r="F488" s="343"/>
      <c r="G488" s="333">
        <f t="shared" si="90"/>
        <v>0</v>
      </c>
      <c r="H488" s="36"/>
      <c r="I488" s="37">
        <f t="shared" si="91"/>
        <v>0</v>
      </c>
      <c r="J488" s="38">
        <f t="shared" si="92"/>
        <v>0</v>
      </c>
      <c r="K488" s="37">
        <f t="shared" si="93"/>
        <v>0</v>
      </c>
    </row>
    <row r="489" spans="1:11" x14ac:dyDescent="0.2">
      <c r="A489" s="32">
        <v>29</v>
      </c>
      <c r="B489" s="164" t="s">
        <v>400</v>
      </c>
      <c r="C489" s="169"/>
      <c r="D489" s="353" t="s">
        <v>14</v>
      </c>
      <c r="E489" s="373">
        <v>1</v>
      </c>
      <c r="F489" s="343"/>
      <c r="G489" s="333">
        <f t="shared" si="90"/>
        <v>0</v>
      </c>
      <c r="H489" s="36"/>
      <c r="I489" s="37">
        <f t="shared" si="91"/>
        <v>0</v>
      </c>
      <c r="J489" s="38">
        <f t="shared" si="92"/>
        <v>0</v>
      </c>
      <c r="K489" s="37">
        <f t="shared" si="93"/>
        <v>0</v>
      </c>
    </row>
    <row r="490" spans="1:11" x14ac:dyDescent="0.2">
      <c r="A490" s="32">
        <v>30</v>
      </c>
      <c r="B490" s="164" t="s">
        <v>401</v>
      </c>
      <c r="C490" s="169"/>
      <c r="D490" s="353" t="s">
        <v>14</v>
      </c>
      <c r="E490" s="373">
        <v>2</v>
      </c>
      <c r="F490" s="343"/>
      <c r="G490" s="333">
        <f t="shared" si="90"/>
        <v>0</v>
      </c>
      <c r="H490" s="36"/>
      <c r="I490" s="37">
        <f t="shared" si="91"/>
        <v>0</v>
      </c>
      <c r="J490" s="38">
        <f t="shared" si="92"/>
        <v>0</v>
      </c>
      <c r="K490" s="37">
        <f t="shared" si="93"/>
        <v>0</v>
      </c>
    </row>
    <row r="491" spans="1:11" x14ac:dyDescent="0.2">
      <c r="A491" s="32">
        <v>31</v>
      </c>
      <c r="B491" s="164" t="s">
        <v>402</v>
      </c>
      <c r="C491" s="169"/>
      <c r="D491" s="353" t="s">
        <v>14</v>
      </c>
      <c r="E491" s="373">
        <v>60</v>
      </c>
      <c r="F491" s="343"/>
      <c r="G491" s="333">
        <f t="shared" si="90"/>
        <v>0</v>
      </c>
      <c r="H491" s="36"/>
      <c r="I491" s="37">
        <f t="shared" si="91"/>
        <v>0</v>
      </c>
      <c r="J491" s="38">
        <f t="shared" si="92"/>
        <v>0</v>
      </c>
      <c r="K491" s="37">
        <f t="shared" si="93"/>
        <v>0</v>
      </c>
    </row>
    <row r="492" spans="1:11" x14ac:dyDescent="0.2">
      <c r="A492" s="32">
        <v>32</v>
      </c>
      <c r="B492" s="164" t="s">
        <v>403</v>
      </c>
      <c r="C492" s="169"/>
      <c r="D492" s="353" t="s">
        <v>85</v>
      </c>
      <c r="E492" s="373">
        <v>1200</v>
      </c>
      <c r="F492" s="343"/>
      <c r="G492" s="333">
        <f t="shared" si="90"/>
        <v>0</v>
      </c>
      <c r="H492" s="36"/>
      <c r="I492" s="37">
        <f t="shared" si="91"/>
        <v>0</v>
      </c>
      <c r="J492" s="38">
        <f t="shared" si="92"/>
        <v>0</v>
      </c>
      <c r="K492" s="37">
        <f t="shared" si="93"/>
        <v>0</v>
      </c>
    </row>
    <row r="493" spans="1:11" x14ac:dyDescent="0.2">
      <c r="A493" s="32">
        <v>33</v>
      </c>
      <c r="B493" s="164" t="s">
        <v>404</v>
      </c>
      <c r="C493" s="169"/>
      <c r="D493" s="353" t="s">
        <v>14</v>
      </c>
      <c r="E493" s="373">
        <v>80</v>
      </c>
      <c r="F493" s="343"/>
      <c r="G493" s="333">
        <f t="shared" si="90"/>
        <v>0</v>
      </c>
      <c r="H493" s="36"/>
      <c r="I493" s="37">
        <f t="shared" si="91"/>
        <v>0</v>
      </c>
      <c r="J493" s="38">
        <f t="shared" si="92"/>
        <v>0</v>
      </c>
      <c r="K493" s="37">
        <f t="shared" si="93"/>
        <v>0</v>
      </c>
    </row>
    <row r="494" spans="1:11" x14ac:dyDescent="0.2">
      <c r="A494" s="32">
        <v>34</v>
      </c>
      <c r="B494" s="164" t="s">
        <v>405</v>
      </c>
      <c r="C494" s="169"/>
      <c r="D494" s="353" t="s">
        <v>14</v>
      </c>
      <c r="E494" s="373">
        <v>20</v>
      </c>
      <c r="F494" s="343"/>
      <c r="G494" s="333">
        <f t="shared" si="90"/>
        <v>0</v>
      </c>
      <c r="H494" s="36"/>
      <c r="I494" s="37">
        <f t="shared" si="91"/>
        <v>0</v>
      </c>
      <c r="J494" s="38">
        <f t="shared" si="92"/>
        <v>0</v>
      </c>
      <c r="K494" s="37">
        <f t="shared" si="93"/>
        <v>0</v>
      </c>
    </row>
    <row r="495" spans="1:11" ht="25.5" x14ac:dyDescent="0.2">
      <c r="A495" s="32">
        <v>35</v>
      </c>
      <c r="B495" s="164" t="s">
        <v>406</v>
      </c>
      <c r="C495" s="169"/>
      <c r="D495" s="353" t="s">
        <v>14</v>
      </c>
      <c r="E495" s="373">
        <v>6</v>
      </c>
      <c r="F495" s="343"/>
      <c r="G495" s="333">
        <f t="shared" si="90"/>
        <v>0</v>
      </c>
      <c r="H495" s="36"/>
      <c r="I495" s="37">
        <f t="shared" si="91"/>
        <v>0</v>
      </c>
      <c r="J495" s="38">
        <f t="shared" si="92"/>
        <v>0</v>
      </c>
      <c r="K495" s="37">
        <f t="shared" si="93"/>
        <v>0</v>
      </c>
    </row>
    <row r="496" spans="1:11" x14ac:dyDescent="0.2">
      <c r="A496" s="32">
        <v>36</v>
      </c>
      <c r="B496" s="164" t="s">
        <v>407</v>
      </c>
      <c r="C496" s="169"/>
      <c r="D496" s="353" t="s">
        <v>14</v>
      </c>
      <c r="E496" s="373">
        <v>8</v>
      </c>
      <c r="F496" s="343"/>
      <c r="G496" s="333">
        <f t="shared" si="90"/>
        <v>0</v>
      </c>
      <c r="H496" s="36"/>
      <c r="I496" s="37">
        <f t="shared" si="91"/>
        <v>0</v>
      </c>
      <c r="J496" s="38">
        <f t="shared" si="92"/>
        <v>0</v>
      </c>
      <c r="K496" s="37">
        <f t="shared" si="93"/>
        <v>0</v>
      </c>
    </row>
    <row r="497" spans="1:11" x14ac:dyDescent="0.2">
      <c r="A497" s="32">
        <v>37</v>
      </c>
      <c r="B497" s="164" t="s">
        <v>408</v>
      </c>
      <c r="C497" s="169"/>
      <c r="D497" s="353" t="s">
        <v>14</v>
      </c>
      <c r="E497" s="373">
        <v>2</v>
      </c>
      <c r="F497" s="343"/>
      <c r="G497" s="333">
        <f t="shared" si="90"/>
        <v>0</v>
      </c>
      <c r="H497" s="36"/>
      <c r="I497" s="37">
        <f t="shared" si="91"/>
        <v>0</v>
      </c>
      <c r="J497" s="38">
        <f t="shared" si="92"/>
        <v>0</v>
      </c>
      <c r="K497" s="37">
        <f t="shared" si="93"/>
        <v>0</v>
      </c>
    </row>
    <row r="498" spans="1:11" x14ac:dyDescent="0.2">
      <c r="A498" s="32">
        <v>38</v>
      </c>
      <c r="B498" s="164" t="s">
        <v>409</v>
      </c>
      <c r="C498" s="169"/>
      <c r="D498" s="353" t="s">
        <v>14</v>
      </c>
      <c r="E498" s="373">
        <v>4</v>
      </c>
      <c r="F498" s="343"/>
      <c r="G498" s="333">
        <f t="shared" si="90"/>
        <v>0</v>
      </c>
      <c r="H498" s="36"/>
      <c r="I498" s="37">
        <f t="shared" si="91"/>
        <v>0</v>
      </c>
      <c r="J498" s="38">
        <f t="shared" si="92"/>
        <v>0</v>
      </c>
      <c r="K498" s="37">
        <f t="shared" si="93"/>
        <v>0</v>
      </c>
    </row>
    <row r="499" spans="1:11" x14ac:dyDescent="0.2">
      <c r="A499" s="32">
        <v>39</v>
      </c>
      <c r="B499" s="164" t="s">
        <v>410</v>
      </c>
      <c r="C499" s="169"/>
      <c r="D499" s="353" t="s">
        <v>14</v>
      </c>
      <c r="E499" s="373">
        <v>4</v>
      </c>
      <c r="F499" s="343"/>
      <c r="G499" s="333">
        <f t="shared" si="90"/>
        <v>0</v>
      </c>
      <c r="H499" s="36"/>
      <c r="I499" s="37">
        <f t="shared" si="91"/>
        <v>0</v>
      </c>
      <c r="J499" s="38">
        <f t="shared" si="92"/>
        <v>0</v>
      </c>
      <c r="K499" s="37">
        <f t="shared" si="93"/>
        <v>0</v>
      </c>
    </row>
    <row r="500" spans="1:11" x14ac:dyDescent="0.2">
      <c r="A500" s="32">
        <v>40</v>
      </c>
      <c r="B500" s="164" t="s">
        <v>411</v>
      </c>
      <c r="C500" s="169"/>
      <c r="D500" s="353" t="s">
        <v>14</v>
      </c>
      <c r="E500" s="373">
        <v>50</v>
      </c>
      <c r="F500" s="343"/>
      <c r="G500" s="333">
        <f t="shared" si="90"/>
        <v>0</v>
      </c>
      <c r="H500" s="36"/>
      <c r="I500" s="37">
        <f t="shared" si="91"/>
        <v>0</v>
      </c>
      <c r="J500" s="38">
        <f t="shared" si="92"/>
        <v>0</v>
      </c>
      <c r="K500" s="37">
        <f t="shared" si="93"/>
        <v>0</v>
      </c>
    </row>
    <row r="501" spans="1:11" x14ac:dyDescent="0.2">
      <c r="A501" s="32">
        <v>41</v>
      </c>
      <c r="B501" s="164" t="s">
        <v>412</v>
      </c>
      <c r="C501" s="169"/>
      <c r="D501" s="353" t="s">
        <v>14</v>
      </c>
      <c r="E501" s="373">
        <v>8</v>
      </c>
      <c r="F501" s="343"/>
      <c r="G501" s="333">
        <f t="shared" si="90"/>
        <v>0</v>
      </c>
      <c r="H501" s="36"/>
      <c r="I501" s="37">
        <f t="shared" si="91"/>
        <v>0</v>
      </c>
      <c r="J501" s="38">
        <f t="shared" si="92"/>
        <v>0</v>
      </c>
      <c r="K501" s="37">
        <f t="shared" si="93"/>
        <v>0</v>
      </c>
    </row>
    <row r="502" spans="1:11" ht="25.5" x14ac:dyDescent="0.2">
      <c r="A502" s="32">
        <v>42</v>
      </c>
      <c r="B502" s="164" t="s">
        <v>413</v>
      </c>
      <c r="C502" s="169"/>
      <c r="D502" s="353" t="s">
        <v>14</v>
      </c>
      <c r="E502" s="373">
        <v>100</v>
      </c>
      <c r="F502" s="343"/>
      <c r="G502" s="333">
        <f t="shared" si="90"/>
        <v>0</v>
      </c>
      <c r="H502" s="36"/>
      <c r="I502" s="37">
        <f t="shared" si="91"/>
        <v>0</v>
      </c>
      <c r="J502" s="38">
        <f t="shared" si="92"/>
        <v>0</v>
      </c>
      <c r="K502" s="37">
        <f t="shared" si="93"/>
        <v>0</v>
      </c>
    </row>
    <row r="503" spans="1:11" x14ac:dyDescent="0.2">
      <c r="A503" s="32">
        <v>43</v>
      </c>
      <c r="B503" s="164" t="s">
        <v>414</v>
      </c>
      <c r="C503" s="169"/>
      <c r="D503" s="353" t="s">
        <v>14</v>
      </c>
      <c r="E503" s="373">
        <v>150</v>
      </c>
      <c r="F503" s="343"/>
      <c r="G503" s="333">
        <f t="shared" si="90"/>
        <v>0</v>
      </c>
      <c r="H503" s="36"/>
      <c r="I503" s="37">
        <f t="shared" si="91"/>
        <v>0</v>
      </c>
      <c r="J503" s="38">
        <f t="shared" si="92"/>
        <v>0</v>
      </c>
      <c r="K503" s="37">
        <f t="shared" si="93"/>
        <v>0</v>
      </c>
    </row>
    <row r="504" spans="1:11" x14ac:dyDescent="0.2">
      <c r="A504" s="32">
        <v>44</v>
      </c>
      <c r="B504" s="164" t="s">
        <v>415</v>
      </c>
      <c r="C504" s="169"/>
      <c r="D504" s="353" t="s">
        <v>14</v>
      </c>
      <c r="E504" s="373">
        <v>50</v>
      </c>
      <c r="F504" s="343"/>
      <c r="G504" s="333">
        <f t="shared" si="90"/>
        <v>0</v>
      </c>
      <c r="H504" s="36"/>
      <c r="I504" s="37">
        <f t="shared" si="91"/>
        <v>0</v>
      </c>
      <c r="J504" s="38">
        <f t="shared" si="92"/>
        <v>0</v>
      </c>
      <c r="K504" s="37">
        <f t="shared" si="93"/>
        <v>0</v>
      </c>
    </row>
    <row r="505" spans="1:11" x14ac:dyDescent="0.2">
      <c r="A505" s="32">
        <v>45</v>
      </c>
      <c r="B505" s="164" t="s">
        <v>416</v>
      </c>
      <c r="C505" s="169"/>
      <c r="D505" s="353" t="s">
        <v>14</v>
      </c>
      <c r="E505" s="373">
        <v>5</v>
      </c>
      <c r="F505" s="343"/>
      <c r="G505" s="333">
        <f t="shared" si="90"/>
        <v>0</v>
      </c>
      <c r="H505" s="36"/>
      <c r="I505" s="37">
        <f t="shared" si="91"/>
        <v>0</v>
      </c>
      <c r="J505" s="38">
        <f t="shared" si="92"/>
        <v>0</v>
      </c>
      <c r="K505" s="37">
        <f t="shared" si="93"/>
        <v>0</v>
      </c>
    </row>
    <row r="506" spans="1:11" ht="25.5" x14ac:dyDescent="0.25">
      <c r="A506" s="444"/>
      <c r="B506" s="445"/>
      <c r="C506" s="444"/>
      <c r="D506" s="444"/>
      <c r="E506" s="444"/>
      <c r="F506" s="43" t="s">
        <v>15</v>
      </c>
      <c r="G506" s="112">
        <f>SUM(G461:G505)</f>
        <v>0</v>
      </c>
      <c r="H506" s="44" t="s">
        <v>16</v>
      </c>
      <c r="I506" s="45">
        <f>SUM(I461:I505)</f>
        <v>0</v>
      </c>
      <c r="J506" s="43" t="s">
        <v>17</v>
      </c>
      <c r="K506" s="46">
        <f>SUM(K461:K505)</f>
        <v>0</v>
      </c>
    </row>
    <row r="507" spans="1:11" x14ac:dyDescent="0.2">
      <c r="A507" s="52"/>
      <c r="B507" s="52"/>
      <c r="C507" s="52"/>
      <c r="D507" s="52"/>
      <c r="E507" s="135"/>
      <c r="F507" s="53"/>
      <c r="G507" s="113"/>
      <c r="H507" s="54"/>
      <c r="I507" s="55"/>
      <c r="J507" s="56"/>
      <c r="K507" s="57"/>
    </row>
    <row r="509" spans="1:11" x14ac:dyDescent="0.2">
      <c r="A509" s="419" t="s">
        <v>68</v>
      </c>
      <c r="B509" s="419"/>
      <c r="C509" s="419"/>
      <c r="D509" s="419"/>
      <c r="E509" s="419"/>
      <c r="F509" s="419"/>
      <c r="G509" s="419"/>
      <c r="H509" s="419"/>
      <c r="I509" s="419"/>
      <c r="J509" s="419"/>
      <c r="K509" s="419"/>
    </row>
    <row r="510" spans="1:11" ht="38.25" x14ac:dyDescent="0.2">
      <c r="A510" s="6" t="s">
        <v>5</v>
      </c>
      <c r="B510" s="106" t="s">
        <v>6</v>
      </c>
      <c r="C510" s="8" t="s">
        <v>7</v>
      </c>
      <c r="D510" s="7" t="s">
        <v>8</v>
      </c>
      <c r="E510" s="125" t="s">
        <v>9</v>
      </c>
      <c r="F510" s="9" t="s">
        <v>10</v>
      </c>
      <c r="G510" s="9" t="s">
        <v>11</v>
      </c>
      <c r="H510" s="9" t="s">
        <v>12</v>
      </c>
      <c r="I510" s="9" t="s">
        <v>20</v>
      </c>
      <c r="J510" s="10" t="s">
        <v>13</v>
      </c>
      <c r="K510" s="11" t="s">
        <v>21</v>
      </c>
    </row>
    <row r="511" spans="1:11" ht="38.25" x14ac:dyDescent="0.2">
      <c r="A511" s="59">
        <v>1</v>
      </c>
      <c r="B511" s="164" t="s">
        <v>417</v>
      </c>
      <c r="C511" s="60"/>
      <c r="D511" s="353" t="s">
        <v>418</v>
      </c>
      <c r="E511" s="373">
        <v>140</v>
      </c>
      <c r="F511" s="62"/>
      <c r="G511" s="117">
        <f>ROUND(E511*F511,2)</f>
        <v>0</v>
      </c>
      <c r="H511" s="63"/>
      <c r="I511" s="64">
        <f>ROUND(G511*H511,2)</f>
        <v>0</v>
      </c>
      <c r="J511" s="65">
        <f>ROUND(K511/E511,2)</f>
        <v>0</v>
      </c>
      <c r="K511" s="17">
        <f>ROUND(SUM(I511,G511),2)</f>
        <v>0</v>
      </c>
    </row>
    <row r="512" spans="1:11" ht="25.5" x14ac:dyDescent="0.25">
      <c r="A512" s="446"/>
      <c r="B512" s="428"/>
      <c r="C512" s="428"/>
      <c r="D512" s="428"/>
      <c r="E512" s="429"/>
      <c r="F512" s="19" t="s">
        <v>15</v>
      </c>
      <c r="G512" s="114">
        <f>SUM(G511:G511)</f>
        <v>0</v>
      </c>
      <c r="H512" s="20" t="s">
        <v>16</v>
      </c>
      <c r="I512" s="21">
        <f>SUM(I511:I511)</f>
        <v>0</v>
      </c>
      <c r="J512" s="22" t="s">
        <v>17</v>
      </c>
      <c r="K512" s="23">
        <f>SUM(K511:K511)</f>
        <v>0</v>
      </c>
    </row>
    <row r="515" spans="1:11" x14ac:dyDescent="0.2">
      <c r="A515" s="419" t="s">
        <v>69</v>
      </c>
      <c r="B515" s="419"/>
      <c r="C515" s="419"/>
      <c r="D515" s="419"/>
      <c r="E515" s="419"/>
      <c r="F515" s="419"/>
      <c r="G515" s="419"/>
      <c r="H515" s="419"/>
      <c r="I515" s="419"/>
      <c r="J515" s="419"/>
      <c r="K515" s="419"/>
    </row>
    <row r="516" spans="1:11" ht="38.25" x14ac:dyDescent="0.2">
      <c r="A516" s="6" t="s">
        <v>5</v>
      </c>
      <c r="B516" s="231" t="s">
        <v>6</v>
      </c>
      <c r="C516" s="8" t="s">
        <v>7</v>
      </c>
      <c r="D516" s="7" t="s">
        <v>8</v>
      </c>
      <c r="E516" s="234" t="s">
        <v>9</v>
      </c>
      <c r="F516" s="9" t="s">
        <v>10</v>
      </c>
      <c r="G516" s="9" t="s">
        <v>11</v>
      </c>
      <c r="H516" s="9" t="s">
        <v>12</v>
      </c>
      <c r="I516" s="9" t="s">
        <v>20</v>
      </c>
      <c r="J516" s="10" t="s">
        <v>13</v>
      </c>
      <c r="K516" s="12" t="s">
        <v>21</v>
      </c>
    </row>
    <row r="517" spans="1:11" x14ac:dyDescent="0.2">
      <c r="A517" s="32">
        <v>1</v>
      </c>
      <c r="B517" s="164" t="s">
        <v>419</v>
      </c>
      <c r="C517" s="341"/>
      <c r="D517" s="353" t="s">
        <v>84</v>
      </c>
      <c r="E517" s="373">
        <v>4800</v>
      </c>
      <c r="F517" s="343"/>
      <c r="G517" s="333">
        <f>ROUND(E517*F517,2)</f>
        <v>0</v>
      </c>
      <c r="H517" s="344"/>
      <c r="I517" s="345">
        <f>ROUND(G517*H517,2)</f>
        <v>0</v>
      </c>
      <c r="J517" s="346">
        <f>ROUND(K517/E517,2)</f>
        <v>0</v>
      </c>
      <c r="K517" s="345">
        <f>ROUND(SUM(I517,G517),2)</f>
        <v>0</v>
      </c>
    </row>
    <row r="518" spans="1:11" x14ac:dyDescent="0.2">
      <c r="A518" s="39">
        <v>2</v>
      </c>
      <c r="B518" s="164" t="s">
        <v>420</v>
      </c>
      <c r="C518" s="341"/>
      <c r="D518" s="353" t="s">
        <v>14</v>
      </c>
      <c r="E518" s="373">
        <v>10</v>
      </c>
      <c r="F518" s="343"/>
      <c r="G518" s="333">
        <f t="shared" ref="G518:G559" si="94">ROUND(E518*F518,2)</f>
        <v>0</v>
      </c>
      <c r="H518" s="344"/>
      <c r="I518" s="345">
        <f t="shared" ref="I518:I559" si="95">ROUND(G518*H518,2)</f>
        <v>0</v>
      </c>
      <c r="J518" s="346">
        <f t="shared" ref="J518:J559" si="96">ROUND(K518/E518,2)</f>
        <v>0</v>
      </c>
      <c r="K518" s="345">
        <f t="shared" ref="K518:K559" si="97">ROUND(SUM(I518,G518),2)</f>
        <v>0</v>
      </c>
    </row>
    <row r="519" spans="1:11" x14ac:dyDescent="0.2">
      <c r="A519" s="32">
        <v>3</v>
      </c>
      <c r="B519" s="164" t="s">
        <v>421</v>
      </c>
      <c r="C519" s="341"/>
      <c r="D519" s="353" t="s">
        <v>14</v>
      </c>
      <c r="E519" s="373">
        <v>4</v>
      </c>
      <c r="F519" s="343"/>
      <c r="G519" s="333">
        <f t="shared" si="94"/>
        <v>0</v>
      </c>
      <c r="H519" s="344"/>
      <c r="I519" s="345">
        <f t="shared" si="95"/>
        <v>0</v>
      </c>
      <c r="J519" s="346">
        <f t="shared" si="96"/>
        <v>0</v>
      </c>
      <c r="K519" s="345">
        <f t="shared" si="97"/>
        <v>0</v>
      </c>
    </row>
    <row r="520" spans="1:11" x14ac:dyDescent="0.2">
      <c r="A520" s="168">
        <v>4</v>
      </c>
      <c r="B520" s="376" t="s">
        <v>422</v>
      </c>
      <c r="C520" s="341"/>
      <c r="D520" s="353" t="s">
        <v>14</v>
      </c>
      <c r="E520" s="373">
        <v>80</v>
      </c>
      <c r="F520" s="343"/>
      <c r="G520" s="333">
        <f t="shared" si="94"/>
        <v>0</v>
      </c>
      <c r="H520" s="344"/>
      <c r="I520" s="345">
        <f t="shared" si="95"/>
        <v>0</v>
      </c>
      <c r="J520" s="346">
        <f t="shared" si="96"/>
        <v>0</v>
      </c>
      <c r="K520" s="345">
        <f t="shared" si="97"/>
        <v>0</v>
      </c>
    </row>
    <row r="521" spans="1:11" x14ac:dyDescent="0.2">
      <c r="A521" s="168">
        <v>5</v>
      </c>
      <c r="B521" s="377" t="s">
        <v>423</v>
      </c>
      <c r="C521" s="341"/>
      <c r="D521" s="353" t="s">
        <v>14</v>
      </c>
      <c r="E521" s="373">
        <v>30</v>
      </c>
      <c r="F521" s="343"/>
      <c r="G521" s="333">
        <f t="shared" si="94"/>
        <v>0</v>
      </c>
      <c r="H521" s="344"/>
      <c r="I521" s="345">
        <f t="shared" si="95"/>
        <v>0</v>
      </c>
      <c r="J521" s="346">
        <f t="shared" si="96"/>
        <v>0</v>
      </c>
      <c r="K521" s="345">
        <f t="shared" si="97"/>
        <v>0</v>
      </c>
    </row>
    <row r="522" spans="1:11" x14ac:dyDescent="0.2">
      <c r="A522" s="168">
        <v>6</v>
      </c>
      <c r="B522" s="164" t="s">
        <v>424</v>
      </c>
      <c r="C522" s="341"/>
      <c r="D522" s="353" t="s">
        <v>14</v>
      </c>
      <c r="E522" s="373">
        <v>1</v>
      </c>
      <c r="F522" s="343"/>
      <c r="G522" s="333">
        <f t="shared" si="94"/>
        <v>0</v>
      </c>
      <c r="H522" s="344"/>
      <c r="I522" s="345">
        <f t="shared" si="95"/>
        <v>0</v>
      </c>
      <c r="J522" s="346">
        <f t="shared" si="96"/>
        <v>0</v>
      </c>
      <c r="K522" s="345">
        <f t="shared" si="97"/>
        <v>0</v>
      </c>
    </row>
    <row r="523" spans="1:11" x14ac:dyDescent="0.2">
      <c r="A523" s="168">
        <v>7</v>
      </c>
      <c r="B523" s="164" t="s">
        <v>425</v>
      </c>
      <c r="C523" s="341"/>
      <c r="D523" s="353" t="s">
        <v>14</v>
      </c>
      <c r="E523" s="373">
        <v>20</v>
      </c>
      <c r="F523" s="343"/>
      <c r="G523" s="333">
        <f t="shared" si="94"/>
        <v>0</v>
      </c>
      <c r="H523" s="344"/>
      <c r="I523" s="345">
        <f t="shared" si="95"/>
        <v>0</v>
      </c>
      <c r="J523" s="346">
        <f t="shared" si="96"/>
        <v>0</v>
      </c>
      <c r="K523" s="345">
        <f t="shared" si="97"/>
        <v>0</v>
      </c>
    </row>
    <row r="524" spans="1:11" ht="38.25" x14ac:dyDescent="0.2">
      <c r="A524" s="168">
        <v>8</v>
      </c>
      <c r="B524" s="164" t="s">
        <v>426</v>
      </c>
      <c r="C524" s="341"/>
      <c r="D524" s="353" t="s">
        <v>14</v>
      </c>
      <c r="E524" s="373">
        <v>10</v>
      </c>
      <c r="F524" s="343"/>
      <c r="G524" s="333">
        <f t="shared" si="94"/>
        <v>0</v>
      </c>
      <c r="H524" s="344"/>
      <c r="I524" s="345">
        <f t="shared" si="95"/>
        <v>0</v>
      </c>
      <c r="J524" s="346">
        <f t="shared" si="96"/>
        <v>0</v>
      </c>
      <c r="K524" s="345">
        <f t="shared" si="97"/>
        <v>0</v>
      </c>
    </row>
    <row r="525" spans="1:11" x14ac:dyDescent="0.2">
      <c r="A525" s="168">
        <v>9</v>
      </c>
      <c r="B525" s="164" t="s">
        <v>427</v>
      </c>
      <c r="C525" s="341"/>
      <c r="D525" s="353" t="s">
        <v>14</v>
      </c>
      <c r="E525" s="373">
        <v>140</v>
      </c>
      <c r="F525" s="343"/>
      <c r="G525" s="333">
        <f t="shared" si="94"/>
        <v>0</v>
      </c>
      <c r="H525" s="344"/>
      <c r="I525" s="345">
        <f t="shared" si="95"/>
        <v>0</v>
      </c>
      <c r="J525" s="346">
        <f t="shared" si="96"/>
        <v>0</v>
      </c>
      <c r="K525" s="345">
        <f t="shared" si="97"/>
        <v>0</v>
      </c>
    </row>
    <row r="526" spans="1:11" x14ac:dyDescent="0.2">
      <c r="A526" s="168">
        <v>10</v>
      </c>
      <c r="B526" s="164" t="s">
        <v>428</v>
      </c>
      <c r="C526" s="341"/>
      <c r="D526" s="353" t="s">
        <v>14</v>
      </c>
      <c r="E526" s="373">
        <v>150</v>
      </c>
      <c r="F526" s="343"/>
      <c r="G526" s="333">
        <f t="shared" si="94"/>
        <v>0</v>
      </c>
      <c r="H526" s="344"/>
      <c r="I526" s="345">
        <f t="shared" si="95"/>
        <v>0</v>
      </c>
      <c r="J526" s="346">
        <f t="shared" si="96"/>
        <v>0</v>
      </c>
      <c r="K526" s="345">
        <f t="shared" si="97"/>
        <v>0</v>
      </c>
    </row>
    <row r="527" spans="1:11" x14ac:dyDescent="0.2">
      <c r="A527" s="32">
        <v>11</v>
      </c>
      <c r="B527" s="164" t="s">
        <v>429</v>
      </c>
      <c r="C527" s="341"/>
      <c r="D527" s="353" t="s">
        <v>14</v>
      </c>
      <c r="E527" s="373">
        <v>25</v>
      </c>
      <c r="F527" s="343"/>
      <c r="G527" s="333">
        <f t="shared" si="94"/>
        <v>0</v>
      </c>
      <c r="H527" s="344"/>
      <c r="I527" s="345">
        <f t="shared" si="95"/>
        <v>0</v>
      </c>
      <c r="J527" s="346">
        <f t="shared" si="96"/>
        <v>0</v>
      </c>
      <c r="K527" s="345">
        <f t="shared" si="97"/>
        <v>0</v>
      </c>
    </row>
    <row r="528" spans="1:11" ht="51" x14ac:dyDescent="0.2">
      <c r="A528" s="32">
        <v>12</v>
      </c>
      <c r="B528" s="164" t="s">
        <v>430</v>
      </c>
      <c r="C528" s="341"/>
      <c r="D528" s="353" t="s">
        <v>14</v>
      </c>
      <c r="E528" s="373">
        <v>10</v>
      </c>
      <c r="F528" s="343"/>
      <c r="G528" s="333">
        <f t="shared" si="94"/>
        <v>0</v>
      </c>
      <c r="H528" s="344"/>
      <c r="I528" s="345">
        <f t="shared" si="95"/>
        <v>0</v>
      </c>
      <c r="J528" s="346">
        <f t="shared" si="96"/>
        <v>0</v>
      </c>
      <c r="K528" s="345">
        <f t="shared" si="97"/>
        <v>0</v>
      </c>
    </row>
    <row r="529" spans="1:11" ht="25.5" x14ac:dyDescent="0.2">
      <c r="A529" s="32">
        <v>13</v>
      </c>
      <c r="B529" s="187" t="s">
        <v>431</v>
      </c>
      <c r="C529" s="341"/>
      <c r="D529" s="349" t="s">
        <v>14</v>
      </c>
      <c r="E529" s="364">
        <v>350</v>
      </c>
      <c r="F529" s="343"/>
      <c r="G529" s="333">
        <f t="shared" si="94"/>
        <v>0</v>
      </c>
      <c r="H529" s="344"/>
      <c r="I529" s="345">
        <f t="shared" si="95"/>
        <v>0</v>
      </c>
      <c r="J529" s="346">
        <f t="shared" si="96"/>
        <v>0</v>
      </c>
      <c r="K529" s="345">
        <f t="shared" si="97"/>
        <v>0</v>
      </c>
    </row>
    <row r="530" spans="1:11" ht="25.5" x14ac:dyDescent="0.2">
      <c r="A530" s="32">
        <v>14</v>
      </c>
      <c r="B530" s="104" t="s">
        <v>432</v>
      </c>
      <c r="C530" s="341"/>
      <c r="D530" s="349" t="s">
        <v>84</v>
      </c>
      <c r="E530" s="364">
        <v>3000</v>
      </c>
      <c r="F530" s="343"/>
      <c r="G530" s="333">
        <f t="shared" si="94"/>
        <v>0</v>
      </c>
      <c r="H530" s="344"/>
      <c r="I530" s="345">
        <f t="shared" si="95"/>
        <v>0</v>
      </c>
      <c r="J530" s="346">
        <f t="shared" si="96"/>
        <v>0</v>
      </c>
      <c r="K530" s="345">
        <f t="shared" si="97"/>
        <v>0</v>
      </c>
    </row>
    <row r="531" spans="1:11" x14ac:dyDescent="0.2">
      <c r="A531" s="32">
        <v>15</v>
      </c>
      <c r="B531" s="104" t="s">
        <v>433</v>
      </c>
      <c r="C531" s="341"/>
      <c r="D531" s="349" t="s">
        <v>14</v>
      </c>
      <c r="E531" s="364">
        <v>15</v>
      </c>
      <c r="F531" s="343"/>
      <c r="G531" s="333">
        <f t="shared" si="94"/>
        <v>0</v>
      </c>
      <c r="H531" s="344"/>
      <c r="I531" s="345">
        <f t="shared" si="95"/>
        <v>0</v>
      </c>
      <c r="J531" s="346">
        <f t="shared" si="96"/>
        <v>0</v>
      </c>
      <c r="K531" s="345">
        <f t="shared" si="97"/>
        <v>0</v>
      </c>
    </row>
    <row r="532" spans="1:11" ht="25.5" x14ac:dyDescent="0.2">
      <c r="A532" s="32">
        <v>16</v>
      </c>
      <c r="B532" s="104" t="s">
        <v>434</v>
      </c>
      <c r="C532" s="341"/>
      <c r="D532" s="349" t="s">
        <v>14</v>
      </c>
      <c r="E532" s="364">
        <v>120</v>
      </c>
      <c r="F532" s="343"/>
      <c r="G532" s="333">
        <f t="shared" si="94"/>
        <v>0</v>
      </c>
      <c r="H532" s="344"/>
      <c r="I532" s="345">
        <f t="shared" si="95"/>
        <v>0</v>
      </c>
      <c r="J532" s="346">
        <f t="shared" si="96"/>
        <v>0</v>
      </c>
      <c r="K532" s="345">
        <f t="shared" si="97"/>
        <v>0</v>
      </c>
    </row>
    <row r="533" spans="1:11" x14ac:dyDescent="0.2">
      <c r="A533" s="32">
        <v>17</v>
      </c>
      <c r="B533" s="104" t="s">
        <v>435</v>
      </c>
      <c r="C533" s="341"/>
      <c r="D533" s="349" t="s">
        <v>14</v>
      </c>
      <c r="E533" s="364">
        <v>10</v>
      </c>
      <c r="F533" s="343"/>
      <c r="G533" s="333">
        <f t="shared" si="94"/>
        <v>0</v>
      </c>
      <c r="H533" s="344"/>
      <c r="I533" s="345">
        <f t="shared" si="95"/>
        <v>0</v>
      </c>
      <c r="J533" s="346">
        <f t="shared" si="96"/>
        <v>0</v>
      </c>
      <c r="K533" s="345">
        <f t="shared" si="97"/>
        <v>0</v>
      </c>
    </row>
    <row r="534" spans="1:11" x14ac:dyDescent="0.2">
      <c r="A534" s="32">
        <v>18</v>
      </c>
      <c r="B534" s="104" t="s">
        <v>436</v>
      </c>
      <c r="C534" s="341"/>
      <c r="D534" s="349" t="s">
        <v>14</v>
      </c>
      <c r="E534" s="364">
        <v>45</v>
      </c>
      <c r="F534" s="343"/>
      <c r="G534" s="333">
        <f t="shared" si="94"/>
        <v>0</v>
      </c>
      <c r="H534" s="344"/>
      <c r="I534" s="345">
        <f t="shared" si="95"/>
        <v>0</v>
      </c>
      <c r="J534" s="346">
        <f t="shared" si="96"/>
        <v>0</v>
      </c>
      <c r="K534" s="345">
        <f t="shared" si="97"/>
        <v>0</v>
      </c>
    </row>
    <row r="535" spans="1:11" x14ac:dyDescent="0.2">
      <c r="A535" s="32">
        <v>19</v>
      </c>
      <c r="B535" s="104" t="s">
        <v>437</v>
      </c>
      <c r="C535" s="341"/>
      <c r="D535" s="349" t="s">
        <v>14</v>
      </c>
      <c r="E535" s="364">
        <v>50</v>
      </c>
      <c r="F535" s="343"/>
      <c r="G535" s="333">
        <f t="shared" si="94"/>
        <v>0</v>
      </c>
      <c r="H535" s="344"/>
      <c r="I535" s="345">
        <f t="shared" si="95"/>
        <v>0</v>
      </c>
      <c r="J535" s="346">
        <f t="shared" si="96"/>
        <v>0</v>
      </c>
      <c r="K535" s="345">
        <f t="shared" si="97"/>
        <v>0</v>
      </c>
    </row>
    <row r="536" spans="1:11" x14ac:dyDescent="0.2">
      <c r="A536" s="32">
        <v>20</v>
      </c>
      <c r="B536" s="90" t="s">
        <v>438</v>
      </c>
      <c r="C536" s="341"/>
      <c r="D536" s="349" t="s">
        <v>14</v>
      </c>
      <c r="E536" s="364">
        <v>25</v>
      </c>
      <c r="F536" s="343"/>
      <c r="G536" s="333">
        <f t="shared" si="94"/>
        <v>0</v>
      </c>
      <c r="H536" s="344"/>
      <c r="I536" s="345">
        <f t="shared" si="95"/>
        <v>0</v>
      </c>
      <c r="J536" s="346">
        <f t="shared" si="96"/>
        <v>0</v>
      </c>
      <c r="K536" s="345">
        <f t="shared" si="97"/>
        <v>0</v>
      </c>
    </row>
    <row r="537" spans="1:11" x14ac:dyDescent="0.2">
      <c r="A537" s="32">
        <v>21</v>
      </c>
      <c r="B537" s="104" t="s">
        <v>439</v>
      </c>
      <c r="C537" s="341"/>
      <c r="D537" s="349" t="s">
        <v>14</v>
      </c>
      <c r="E537" s="364">
        <v>5</v>
      </c>
      <c r="F537" s="343"/>
      <c r="G537" s="333">
        <f t="shared" si="94"/>
        <v>0</v>
      </c>
      <c r="H537" s="344"/>
      <c r="I537" s="345">
        <f t="shared" si="95"/>
        <v>0</v>
      </c>
      <c r="J537" s="346">
        <f t="shared" si="96"/>
        <v>0</v>
      </c>
      <c r="K537" s="345">
        <f t="shared" si="97"/>
        <v>0</v>
      </c>
    </row>
    <row r="538" spans="1:11" x14ac:dyDescent="0.2">
      <c r="A538" s="32">
        <v>22</v>
      </c>
      <c r="B538" s="104" t="s">
        <v>440</v>
      </c>
      <c r="C538" s="341"/>
      <c r="D538" s="349" t="s">
        <v>14</v>
      </c>
      <c r="E538" s="364">
        <v>50</v>
      </c>
      <c r="F538" s="343"/>
      <c r="G538" s="333">
        <f t="shared" si="94"/>
        <v>0</v>
      </c>
      <c r="H538" s="344"/>
      <c r="I538" s="345">
        <f t="shared" si="95"/>
        <v>0</v>
      </c>
      <c r="J538" s="346">
        <f t="shared" si="96"/>
        <v>0</v>
      </c>
      <c r="K538" s="345">
        <f t="shared" si="97"/>
        <v>0</v>
      </c>
    </row>
    <row r="539" spans="1:11" x14ac:dyDescent="0.2">
      <c r="A539" s="32">
        <v>23</v>
      </c>
      <c r="B539" s="104" t="s">
        <v>441</v>
      </c>
      <c r="C539" s="341"/>
      <c r="D539" s="349" t="s">
        <v>14</v>
      </c>
      <c r="E539" s="364">
        <v>30</v>
      </c>
      <c r="F539" s="343"/>
      <c r="G539" s="333">
        <f t="shared" si="94"/>
        <v>0</v>
      </c>
      <c r="H539" s="344"/>
      <c r="I539" s="345">
        <f t="shared" si="95"/>
        <v>0</v>
      </c>
      <c r="J539" s="346">
        <f t="shared" si="96"/>
        <v>0</v>
      </c>
      <c r="K539" s="345">
        <f t="shared" si="97"/>
        <v>0</v>
      </c>
    </row>
    <row r="540" spans="1:11" x14ac:dyDescent="0.2">
      <c r="A540" s="32">
        <v>24</v>
      </c>
      <c r="B540" s="104" t="s">
        <v>442</v>
      </c>
      <c r="C540" s="341"/>
      <c r="D540" s="349" t="s">
        <v>14</v>
      </c>
      <c r="E540" s="364">
        <v>120</v>
      </c>
      <c r="F540" s="343"/>
      <c r="G540" s="333">
        <f t="shared" si="94"/>
        <v>0</v>
      </c>
      <c r="H540" s="344"/>
      <c r="I540" s="345">
        <f t="shared" si="95"/>
        <v>0</v>
      </c>
      <c r="J540" s="346">
        <f t="shared" si="96"/>
        <v>0</v>
      </c>
      <c r="K540" s="345">
        <f t="shared" si="97"/>
        <v>0</v>
      </c>
    </row>
    <row r="541" spans="1:11" ht="25.5" x14ac:dyDescent="0.2">
      <c r="A541" s="32">
        <v>25</v>
      </c>
      <c r="B541" s="104" t="s">
        <v>443</v>
      </c>
      <c r="C541" s="341"/>
      <c r="D541" s="349" t="s">
        <v>51</v>
      </c>
      <c r="E541" s="364">
        <v>10</v>
      </c>
      <c r="F541" s="343"/>
      <c r="G541" s="333">
        <f t="shared" si="94"/>
        <v>0</v>
      </c>
      <c r="H541" s="344"/>
      <c r="I541" s="345">
        <f t="shared" si="95"/>
        <v>0</v>
      </c>
      <c r="J541" s="346">
        <f t="shared" si="96"/>
        <v>0</v>
      </c>
      <c r="K541" s="345">
        <f t="shared" si="97"/>
        <v>0</v>
      </c>
    </row>
    <row r="542" spans="1:11" x14ac:dyDescent="0.2">
      <c r="A542" s="32">
        <v>26</v>
      </c>
      <c r="B542" s="104" t="s">
        <v>444</v>
      </c>
      <c r="C542" s="341"/>
      <c r="D542" s="349" t="s">
        <v>14</v>
      </c>
      <c r="E542" s="364">
        <v>180</v>
      </c>
      <c r="F542" s="343"/>
      <c r="G542" s="333">
        <f t="shared" si="94"/>
        <v>0</v>
      </c>
      <c r="H542" s="344"/>
      <c r="I542" s="345">
        <f t="shared" si="95"/>
        <v>0</v>
      </c>
      <c r="J542" s="346">
        <f t="shared" si="96"/>
        <v>0</v>
      </c>
      <c r="K542" s="345">
        <f t="shared" si="97"/>
        <v>0</v>
      </c>
    </row>
    <row r="543" spans="1:11" x14ac:dyDescent="0.2">
      <c r="A543" s="32">
        <v>27</v>
      </c>
      <c r="B543" s="104" t="s">
        <v>445</v>
      </c>
      <c r="C543" s="341"/>
      <c r="D543" s="349" t="s">
        <v>14</v>
      </c>
      <c r="E543" s="364">
        <v>50</v>
      </c>
      <c r="F543" s="343"/>
      <c r="G543" s="333">
        <f t="shared" si="94"/>
        <v>0</v>
      </c>
      <c r="H543" s="344"/>
      <c r="I543" s="345">
        <f t="shared" si="95"/>
        <v>0</v>
      </c>
      <c r="J543" s="346">
        <f t="shared" si="96"/>
        <v>0</v>
      </c>
      <c r="K543" s="345">
        <f t="shared" si="97"/>
        <v>0</v>
      </c>
    </row>
    <row r="544" spans="1:11" x14ac:dyDescent="0.2">
      <c r="A544" s="32">
        <v>28</v>
      </c>
      <c r="B544" s="104" t="s">
        <v>446</v>
      </c>
      <c r="C544" s="341"/>
      <c r="D544" s="349" t="s">
        <v>14</v>
      </c>
      <c r="E544" s="364">
        <v>120</v>
      </c>
      <c r="F544" s="343"/>
      <c r="G544" s="333">
        <f t="shared" si="94"/>
        <v>0</v>
      </c>
      <c r="H544" s="344"/>
      <c r="I544" s="345">
        <f t="shared" si="95"/>
        <v>0</v>
      </c>
      <c r="J544" s="346">
        <f t="shared" si="96"/>
        <v>0</v>
      </c>
      <c r="K544" s="345">
        <f t="shared" si="97"/>
        <v>0</v>
      </c>
    </row>
    <row r="545" spans="1:11" x14ac:dyDescent="0.2">
      <c r="A545" s="32">
        <v>29</v>
      </c>
      <c r="B545" s="104" t="s">
        <v>447</v>
      </c>
      <c r="C545" s="341"/>
      <c r="D545" s="349" t="s">
        <v>14</v>
      </c>
      <c r="E545" s="364">
        <v>2</v>
      </c>
      <c r="F545" s="343"/>
      <c r="G545" s="333">
        <f t="shared" si="94"/>
        <v>0</v>
      </c>
      <c r="H545" s="344"/>
      <c r="I545" s="345">
        <f t="shared" si="95"/>
        <v>0</v>
      </c>
      <c r="J545" s="346">
        <f t="shared" si="96"/>
        <v>0</v>
      </c>
      <c r="K545" s="345">
        <f t="shared" si="97"/>
        <v>0</v>
      </c>
    </row>
    <row r="546" spans="1:11" x14ac:dyDescent="0.2">
      <c r="A546" s="32">
        <v>30</v>
      </c>
      <c r="B546" s="104" t="s">
        <v>448</v>
      </c>
      <c r="C546" s="341"/>
      <c r="D546" s="349" t="s">
        <v>14</v>
      </c>
      <c r="E546" s="364">
        <v>15</v>
      </c>
      <c r="F546" s="343"/>
      <c r="G546" s="333">
        <f t="shared" si="94"/>
        <v>0</v>
      </c>
      <c r="H546" s="344"/>
      <c r="I546" s="345">
        <f t="shared" si="95"/>
        <v>0</v>
      </c>
      <c r="J546" s="346">
        <f t="shared" si="96"/>
        <v>0</v>
      </c>
      <c r="K546" s="345">
        <f t="shared" si="97"/>
        <v>0</v>
      </c>
    </row>
    <row r="547" spans="1:11" x14ac:dyDescent="0.2">
      <c r="A547" s="32">
        <v>31</v>
      </c>
      <c r="B547" s="104" t="s">
        <v>449</v>
      </c>
      <c r="C547" s="341"/>
      <c r="D547" s="349" t="s">
        <v>14</v>
      </c>
      <c r="E547" s="364">
        <v>15</v>
      </c>
      <c r="F547" s="343"/>
      <c r="G547" s="333">
        <f t="shared" si="94"/>
        <v>0</v>
      </c>
      <c r="H547" s="344"/>
      <c r="I547" s="345">
        <f t="shared" si="95"/>
        <v>0</v>
      </c>
      <c r="J547" s="346">
        <f t="shared" si="96"/>
        <v>0</v>
      </c>
      <c r="K547" s="345">
        <f t="shared" si="97"/>
        <v>0</v>
      </c>
    </row>
    <row r="548" spans="1:11" x14ac:dyDescent="0.2">
      <c r="A548" s="32">
        <v>32</v>
      </c>
      <c r="B548" s="104" t="s">
        <v>450</v>
      </c>
      <c r="C548" s="341"/>
      <c r="D548" s="349" t="s">
        <v>14</v>
      </c>
      <c r="E548" s="364">
        <v>4</v>
      </c>
      <c r="F548" s="343"/>
      <c r="G548" s="333">
        <f t="shared" si="94"/>
        <v>0</v>
      </c>
      <c r="H548" s="344"/>
      <c r="I548" s="345">
        <f t="shared" si="95"/>
        <v>0</v>
      </c>
      <c r="J548" s="346">
        <f t="shared" si="96"/>
        <v>0</v>
      </c>
      <c r="K548" s="345">
        <f t="shared" si="97"/>
        <v>0</v>
      </c>
    </row>
    <row r="549" spans="1:11" x14ac:dyDescent="0.2">
      <c r="A549" s="32">
        <v>33</v>
      </c>
      <c r="B549" s="104" t="s">
        <v>451</v>
      </c>
      <c r="C549" s="341"/>
      <c r="D549" s="349" t="s">
        <v>14</v>
      </c>
      <c r="E549" s="364">
        <v>4</v>
      </c>
      <c r="F549" s="343"/>
      <c r="G549" s="333">
        <f t="shared" si="94"/>
        <v>0</v>
      </c>
      <c r="H549" s="344"/>
      <c r="I549" s="345">
        <f t="shared" si="95"/>
        <v>0</v>
      </c>
      <c r="J549" s="346">
        <f t="shared" si="96"/>
        <v>0</v>
      </c>
      <c r="K549" s="345">
        <f t="shared" si="97"/>
        <v>0</v>
      </c>
    </row>
    <row r="550" spans="1:11" ht="38.25" x14ac:dyDescent="0.2">
      <c r="A550" s="32">
        <v>34</v>
      </c>
      <c r="B550" s="104" t="s">
        <v>452</v>
      </c>
      <c r="C550" s="341"/>
      <c r="D550" s="349" t="s">
        <v>14</v>
      </c>
      <c r="E550" s="364">
        <v>8</v>
      </c>
      <c r="F550" s="343"/>
      <c r="G550" s="333">
        <f t="shared" si="94"/>
        <v>0</v>
      </c>
      <c r="H550" s="344"/>
      <c r="I550" s="345">
        <f t="shared" si="95"/>
        <v>0</v>
      </c>
      <c r="J550" s="346">
        <f t="shared" si="96"/>
        <v>0</v>
      </c>
      <c r="K550" s="345">
        <f t="shared" si="97"/>
        <v>0</v>
      </c>
    </row>
    <row r="551" spans="1:11" x14ac:dyDescent="0.2">
      <c r="A551" s="32">
        <v>35</v>
      </c>
      <c r="B551" s="104" t="s">
        <v>453</v>
      </c>
      <c r="C551" s="341"/>
      <c r="D551" s="349" t="s">
        <v>14</v>
      </c>
      <c r="E551" s="364">
        <v>30</v>
      </c>
      <c r="F551" s="343"/>
      <c r="G551" s="333">
        <f t="shared" si="94"/>
        <v>0</v>
      </c>
      <c r="H551" s="344"/>
      <c r="I551" s="345">
        <f t="shared" si="95"/>
        <v>0</v>
      </c>
      <c r="J551" s="346">
        <f t="shared" si="96"/>
        <v>0</v>
      </c>
      <c r="K551" s="345">
        <f t="shared" si="97"/>
        <v>0</v>
      </c>
    </row>
    <row r="552" spans="1:11" x14ac:dyDescent="0.2">
      <c r="A552" s="32">
        <v>36</v>
      </c>
      <c r="B552" s="104" t="s">
        <v>454</v>
      </c>
      <c r="C552" s="341"/>
      <c r="D552" s="349" t="s">
        <v>14</v>
      </c>
      <c r="E552" s="364">
        <v>80</v>
      </c>
      <c r="F552" s="343"/>
      <c r="G552" s="333">
        <f t="shared" si="94"/>
        <v>0</v>
      </c>
      <c r="H552" s="344"/>
      <c r="I552" s="345">
        <f t="shared" si="95"/>
        <v>0</v>
      </c>
      <c r="J552" s="346">
        <f t="shared" si="96"/>
        <v>0</v>
      </c>
      <c r="K552" s="345">
        <f t="shared" si="97"/>
        <v>0</v>
      </c>
    </row>
    <row r="553" spans="1:11" ht="25.5" x14ac:dyDescent="0.2">
      <c r="A553" s="32">
        <v>37</v>
      </c>
      <c r="B553" s="104" t="s">
        <v>455</v>
      </c>
      <c r="C553" s="341"/>
      <c r="D553" s="349" t="s">
        <v>14</v>
      </c>
      <c r="E553" s="364">
        <v>10</v>
      </c>
      <c r="F553" s="343"/>
      <c r="G553" s="333">
        <f t="shared" si="94"/>
        <v>0</v>
      </c>
      <c r="H553" s="344"/>
      <c r="I553" s="345">
        <f t="shared" si="95"/>
        <v>0</v>
      </c>
      <c r="J553" s="346">
        <f t="shared" si="96"/>
        <v>0</v>
      </c>
      <c r="K553" s="345">
        <f t="shared" si="97"/>
        <v>0</v>
      </c>
    </row>
    <row r="554" spans="1:11" ht="25.5" x14ac:dyDescent="0.2">
      <c r="A554" s="32">
        <v>38</v>
      </c>
      <c r="B554" s="104" t="s">
        <v>456</v>
      </c>
      <c r="C554" s="341"/>
      <c r="D554" s="349" t="s">
        <v>14</v>
      </c>
      <c r="E554" s="364">
        <v>10</v>
      </c>
      <c r="F554" s="343"/>
      <c r="G554" s="333">
        <f t="shared" si="94"/>
        <v>0</v>
      </c>
      <c r="H554" s="344"/>
      <c r="I554" s="345">
        <f t="shared" si="95"/>
        <v>0</v>
      </c>
      <c r="J554" s="346">
        <f t="shared" si="96"/>
        <v>0</v>
      </c>
      <c r="K554" s="345">
        <f t="shared" si="97"/>
        <v>0</v>
      </c>
    </row>
    <row r="555" spans="1:11" ht="25.5" x14ac:dyDescent="0.2">
      <c r="A555" s="32">
        <v>39</v>
      </c>
      <c r="B555" s="104" t="s">
        <v>457</v>
      </c>
      <c r="C555" s="341"/>
      <c r="D555" s="349" t="s">
        <v>14</v>
      </c>
      <c r="E555" s="364">
        <v>1500</v>
      </c>
      <c r="F555" s="343"/>
      <c r="G555" s="333">
        <f t="shared" si="94"/>
        <v>0</v>
      </c>
      <c r="H555" s="344"/>
      <c r="I555" s="345">
        <f t="shared" si="95"/>
        <v>0</v>
      </c>
      <c r="J555" s="346">
        <f t="shared" si="96"/>
        <v>0</v>
      </c>
      <c r="K555" s="345">
        <f t="shared" si="97"/>
        <v>0</v>
      </c>
    </row>
    <row r="556" spans="1:11" ht="25.5" x14ac:dyDescent="0.2">
      <c r="A556" s="32">
        <v>40</v>
      </c>
      <c r="B556" s="159" t="s">
        <v>458</v>
      </c>
      <c r="C556" s="341"/>
      <c r="D556" s="349" t="s">
        <v>14</v>
      </c>
      <c r="E556" s="364">
        <v>1200</v>
      </c>
      <c r="F556" s="343"/>
      <c r="G556" s="333">
        <f t="shared" si="94"/>
        <v>0</v>
      </c>
      <c r="H556" s="344"/>
      <c r="I556" s="345">
        <f t="shared" si="95"/>
        <v>0</v>
      </c>
      <c r="J556" s="346">
        <f t="shared" si="96"/>
        <v>0</v>
      </c>
      <c r="K556" s="345">
        <f t="shared" si="97"/>
        <v>0</v>
      </c>
    </row>
    <row r="557" spans="1:11" ht="25.5" x14ac:dyDescent="0.2">
      <c r="A557" s="32">
        <v>41</v>
      </c>
      <c r="B557" s="317" t="s">
        <v>459</v>
      </c>
      <c r="C557" s="341"/>
      <c r="D557" s="349" t="s">
        <v>84</v>
      </c>
      <c r="E557" s="364">
        <v>120</v>
      </c>
      <c r="F557" s="343"/>
      <c r="G557" s="333">
        <f t="shared" si="94"/>
        <v>0</v>
      </c>
      <c r="H557" s="344"/>
      <c r="I557" s="345">
        <f t="shared" si="95"/>
        <v>0</v>
      </c>
      <c r="J557" s="346">
        <f t="shared" si="96"/>
        <v>0</v>
      </c>
      <c r="K557" s="345">
        <f t="shared" si="97"/>
        <v>0</v>
      </c>
    </row>
    <row r="558" spans="1:11" x14ac:dyDescent="0.2">
      <c r="A558" s="32">
        <v>42</v>
      </c>
      <c r="B558" s="159" t="s">
        <v>460</v>
      </c>
      <c r="C558" s="341"/>
      <c r="D558" s="225" t="s">
        <v>14</v>
      </c>
      <c r="E558" s="193">
        <v>20</v>
      </c>
      <c r="F558" s="343"/>
      <c r="G558" s="333">
        <f t="shared" si="94"/>
        <v>0</v>
      </c>
      <c r="H558" s="344"/>
      <c r="I558" s="345">
        <f t="shared" si="95"/>
        <v>0</v>
      </c>
      <c r="J558" s="346">
        <f t="shared" si="96"/>
        <v>0</v>
      </c>
      <c r="K558" s="345">
        <f t="shared" si="97"/>
        <v>0</v>
      </c>
    </row>
    <row r="559" spans="1:11" x14ac:dyDescent="0.2">
      <c r="A559" s="32">
        <v>43</v>
      </c>
      <c r="B559" s="317" t="s">
        <v>461</v>
      </c>
      <c r="C559" s="341"/>
      <c r="D559" s="349" t="s">
        <v>14</v>
      </c>
      <c r="E559" s="364">
        <v>20</v>
      </c>
      <c r="F559" s="343"/>
      <c r="G559" s="333">
        <f t="shared" si="94"/>
        <v>0</v>
      </c>
      <c r="H559" s="344"/>
      <c r="I559" s="345">
        <f t="shared" si="95"/>
        <v>0</v>
      </c>
      <c r="J559" s="346">
        <f t="shared" si="96"/>
        <v>0</v>
      </c>
      <c r="K559" s="345">
        <f t="shared" si="97"/>
        <v>0</v>
      </c>
    </row>
    <row r="560" spans="1:11" ht="25.5" x14ac:dyDescent="0.2">
      <c r="A560" s="425"/>
      <c r="B560" s="426"/>
      <c r="C560" s="425"/>
      <c r="D560" s="425"/>
      <c r="E560" s="425"/>
      <c r="F560" s="43" t="s">
        <v>15</v>
      </c>
      <c r="G560" s="112">
        <f>SUM(G517:G559)</f>
        <v>0</v>
      </c>
      <c r="H560" s="44" t="s">
        <v>16</v>
      </c>
      <c r="I560" s="45">
        <f>SUM(I517:I559)</f>
        <v>0</v>
      </c>
      <c r="J560" s="43" t="s">
        <v>17</v>
      </c>
      <c r="K560" s="46">
        <f>SUM(K517:K559)</f>
        <v>0</v>
      </c>
    </row>
    <row r="561" spans="1:11" x14ac:dyDescent="0.2">
      <c r="A561" s="52"/>
      <c r="B561" s="52"/>
      <c r="C561" s="52"/>
      <c r="D561" s="52"/>
      <c r="E561" s="135"/>
      <c r="F561" s="53"/>
      <c r="G561" s="113"/>
      <c r="H561" s="54"/>
      <c r="I561" s="55"/>
      <c r="J561" s="56"/>
      <c r="K561" s="57"/>
    </row>
    <row r="563" spans="1:11" x14ac:dyDescent="0.2">
      <c r="A563" s="419" t="s">
        <v>70</v>
      </c>
      <c r="B563" s="419"/>
      <c r="C563" s="419"/>
      <c r="D563" s="419"/>
      <c r="E563" s="419"/>
      <c r="F563" s="419"/>
      <c r="G563" s="419"/>
      <c r="H563" s="419"/>
      <c r="I563" s="419"/>
      <c r="J563" s="419"/>
      <c r="K563" s="419"/>
    </row>
    <row r="564" spans="1:11" ht="38.25" x14ac:dyDescent="0.2">
      <c r="A564" s="6" t="s">
        <v>5</v>
      </c>
      <c r="B564" s="84" t="s">
        <v>6</v>
      </c>
      <c r="C564" s="8" t="s">
        <v>7</v>
      </c>
      <c r="D564" s="7" t="s">
        <v>8</v>
      </c>
      <c r="E564" s="123" t="s">
        <v>9</v>
      </c>
      <c r="F564" s="9" t="s">
        <v>10</v>
      </c>
      <c r="G564" s="9" t="s">
        <v>11</v>
      </c>
      <c r="H564" s="9" t="s">
        <v>12</v>
      </c>
      <c r="I564" s="9" t="s">
        <v>20</v>
      </c>
      <c r="J564" s="10" t="s">
        <v>13</v>
      </c>
      <c r="K564" s="11" t="s">
        <v>21</v>
      </c>
    </row>
    <row r="565" spans="1:11" ht="25.5" x14ac:dyDescent="0.2">
      <c r="A565" s="328">
        <v>1</v>
      </c>
      <c r="B565" s="317" t="s">
        <v>462</v>
      </c>
      <c r="C565" s="350"/>
      <c r="D565" s="378" t="s">
        <v>463</v>
      </c>
      <c r="E565" s="126">
        <v>2000</v>
      </c>
      <c r="F565" s="67"/>
      <c r="G565" s="111">
        <f>ROUND(E565*F565,2)</f>
        <v>0</v>
      </c>
      <c r="H565" s="68"/>
      <c r="I565" s="58">
        <f>ROUND(G565*H565,2)</f>
        <v>0</v>
      </c>
      <c r="J565" s="28">
        <f>ROUND(K565/E565,2)</f>
        <v>0</v>
      </c>
      <c r="K565" s="27">
        <f>ROUND(SUM(I565,G565),2)</f>
        <v>0</v>
      </c>
    </row>
    <row r="566" spans="1:11" ht="25.5" customHeight="1" x14ac:dyDescent="0.2">
      <c r="A566" s="435" t="s">
        <v>48</v>
      </c>
      <c r="B566" s="436"/>
      <c r="C566" s="436"/>
      <c r="D566" s="436"/>
      <c r="E566" s="437"/>
      <c r="F566" s="182" t="s">
        <v>15</v>
      </c>
      <c r="G566" s="183">
        <f>SUM(G565:G565)</f>
        <v>0</v>
      </c>
      <c r="H566" s="184" t="s">
        <v>16</v>
      </c>
      <c r="I566" s="185">
        <f>SUM(I565:I565)</f>
        <v>0</v>
      </c>
      <c r="J566" s="182" t="s">
        <v>17</v>
      </c>
      <c r="K566" s="186">
        <f>SUM(K565:K565)</f>
        <v>0</v>
      </c>
    </row>
    <row r="569" spans="1:11" x14ac:dyDescent="0.2">
      <c r="A569" s="419" t="s">
        <v>71</v>
      </c>
      <c r="B569" s="419"/>
      <c r="C569" s="419"/>
      <c r="D569" s="419"/>
      <c r="E569" s="419"/>
      <c r="F569" s="419"/>
      <c r="G569" s="419"/>
      <c r="H569" s="419"/>
      <c r="I569" s="419"/>
      <c r="J569" s="419"/>
      <c r="K569" s="419"/>
    </row>
    <row r="570" spans="1:11" ht="38.25" x14ac:dyDescent="0.2">
      <c r="A570" s="6" t="s">
        <v>5</v>
      </c>
      <c r="B570" s="84" t="s">
        <v>6</v>
      </c>
      <c r="C570" s="8" t="s">
        <v>7</v>
      </c>
      <c r="D570" s="7" t="s">
        <v>8</v>
      </c>
      <c r="E570" s="123" t="s">
        <v>9</v>
      </c>
      <c r="F570" s="9" t="s">
        <v>10</v>
      </c>
      <c r="G570" s="9" t="s">
        <v>11</v>
      </c>
      <c r="H570" s="9" t="s">
        <v>12</v>
      </c>
      <c r="I570" s="9" t="s">
        <v>20</v>
      </c>
      <c r="J570" s="10" t="s">
        <v>13</v>
      </c>
      <c r="K570" s="11" t="s">
        <v>21</v>
      </c>
    </row>
    <row r="571" spans="1:11" ht="25.5" x14ac:dyDescent="0.2">
      <c r="A571" s="32">
        <v>1</v>
      </c>
      <c r="B571" s="337" t="s">
        <v>464</v>
      </c>
      <c r="C571" s="33"/>
      <c r="D571" s="34" t="s">
        <v>27</v>
      </c>
      <c r="E571" s="126">
        <v>60</v>
      </c>
      <c r="F571" s="35"/>
      <c r="G571" s="111">
        <f>ROUND(E571*F571,2)</f>
        <v>0</v>
      </c>
      <c r="H571" s="36"/>
      <c r="I571" s="37">
        <f>ROUND(G571*H571,2)</f>
        <v>0</v>
      </c>
      <c r="J571" s="38">
        <f>ROUND(K571/E571,2)</f>
        <v>0</v>
      </c>
      <c r="K571" s="37">
        <f>ROUND(SUM(I571,G571),2)</f>
        <v>0</v>
      </c>
    </row>
    <row r="572" spans="1:11" ht="25.5" x14ac:dyDescent="0.2">
      <c r="A572" s="425"/>
      <c r="B572" s="426"/>
      <c r="C572" s="425"/>
      <c r="D572" s="425"/>
      <c r="E572" s="425"/>
      <c r="F572" s="43" t="s">
        <v>15</v>
      </c>
      <c r="G572" s="112">
        <f>SUM(G571:G571)</f>
        <v>0</v>
      </c>
      <c r="H572" s="44" t="s">
        <v>16</v>
      </c>
      <c r="I572" s="45">
        <f>SUM(I571:I571)</f>
        <v>0</v>
      </c>
      <c r="J572" s="43" t="s">
        <v>17</v>
      </c>
      <c r="K572" s="46">
        <f>SUM(K571:K571)</f>
        <v>0</v>
      </c>
    </row>
    <row r="575" spans="1:11" x14ac:dyDescent="0.2">
      <c r="A575" s="419" t="s">
        <v>72</v>
      </c>
      <c r="B575" s="419"/>
      <c r="C575" s="419"/>
      <c r="D575" s="419"/>
      <c r="E575" s="419"/>
      <c r="F575" s="419"/>
      <c r="G575" s="419"/>
      <c r="H575" s="419"/>
      <c r="I575" s="419"/>
      <c r="J575" s="419"/>
      <c r="K575" s="419"/>
    </row>
    <row r="576" spans="1:11" ht="38.25" x14ac:dyDescent="0.2">
      <c r="A576" s="6" t="s">
        <v>5</v>
      </c>
      <c r="B576" s="84" t="s">
        <v>6</v>
      </c>
      <c r="C576" s="8" t="s">
        <v>7</v>
      </c>
      <c r="D576" s="7" t="s">
        <v>8</v>
      </c>
      <c r="E576" s="123" t="s">
        <v>9</v>
      </c>
      <c r="F576" s="9" t="s">
        <v>10</v>
      </c>
      <c r="G576" s="9" t="s">
        <v>11</v>
      </c>
      <c r="H576" s="9" t="s">
        <v>12</v>
      </c>
      <c r="I576" s="9" t="s">
        <v>20</v>
      </c>
      <c r="J576" s="10" t="s">
        <v>13</v>
      </c>
      <c r="K576" s="11" t="s">
        <v>21</v>
      </c>
    </row>
    <row r="577" spans="1:11" ht="25.5" x14ac:dyDescent="0.2">
      <c r="A577" s="32">
        <v>1</v>
      </c>
      <c r="B577" s="241" t="s">
        <v>465</v>
      </c>
      <c r="C577" s="33"/>
      <c r="D577" s="34" t="s">
        <v>27</v>
      </c>
      <c r="E577" s="126">
        <v>120</v>
      </c>
      <c r="F577" s="35"/>
      <c r="G577" s="111">
        <f>ROUND(E577*F577,2)</f>
        <v>0</v>
      </c>
      <c r="H577" s="36"/>
      <c r="I577" s="37">
        <f>ROUND(G577*H577,2)</f>
        <v>0</v>
      </c>
      <c r="J577" s="38">
        <f>ROUND(K577/E577,2)</f>
        <v>0</v>
      </c>
      <c r="K577" s="37">
        <f>ROUND(SUM(I577,G577),2)</f>
        <v>0</v>
      </c>
    </row>
    <row r="578" spans="1:11" ht="25.5" x14ac:dyDescent="0.2">
      <c r="A578" s="39">
        <v>2</v>
      </c>
      <c r="B578" s="337" t="s">
        <v>466</v>
      </c>
      <c r="C578" s="40"/>
      <c r="D578" s="34" t="s">
        <v>27</v>
      </c>
      <c r="E578" s="127">
        <v>700</v>
      </c>
      <c r="F578" s="41"/>
      <c r="G578" s="111">
        <f t="shared" ref="G578" si="98">ROUND(E578*F578,2)</f>
        <v>0</v>
      </c>
      <c r="H578" s="42"/>
      <c r="I578" s="37">
        <f t="shared" ref="I578" si="99">ROUND(G578*H578,2)</f>
        <v>0</v>
      </c>
      <c r="J578" s="38">
        <f t="shared" ref="J578" si="100">ROUND(K578/E578,2)</f>
        <v>0</v>
      </c>
      <c r="K578" s="37">
        <f t="shared" ref="K578" si="101">ROUND(SUM(I578,G578),2)</f>
        <v>0</v>
      </c>
    </row>
    <row r="579" spans="1:11" ht="25.5" x14ac:dyDescent="0.2">
      <c r="A579" s="425"/>
      <c r="B579" s="426"/>
      <c r="C579" s="425"/>
      <c r="D579" s="425"/>
      <c r="E579" s="425"/>
      <c r="F579" s="43" t="s">
        <v>15</v>
      </c>
      <c r="G579" s="112">
        <f>SUM(G577:G578)</f>
        <v>0</v>
      </c>
      <c r="H579" s="44" t="s">
        <v>16</v>
      </c>
      <c r="I579" s="45">
        <f>SUM(I577:I578)</f>
        <v>0</v>
      </c>
      <c r="J579" s="43" t="s">
        <v>17</v>
      </c>
      <c r="K579" s="46">
        <f>SUM(K577:K578)</f>
        <v>0</v>
      </c>
    </row>
    <row r="582" spans="1:11" x14ac:dyDescent="0.2">
      <c r="A582" s="419" t="s">
        <v>73</v>
      </c>
      <c r="B582" s="419"/>
      <c r="C582" s="419"/>
      <c r="D582" s="419"/>
      <c r="E582" s="419"/>
      <c r="F582" s="419"/>
      <c r="G582" s="419"/>
      <c r="H582" s="419"/>
      <c r="I582" s="419"/>
      <c r="J582" s="419"/>
      <c r="K582" s="419"/>
    </row>
    <row r="583" spans="1:11" ht="38.25" x14ac:dyDescent="0.2">
      <c r="A583" s="76" t="s">
        <v>5</v>
      </c>
      <c r="B583" s="84" t="s">
        <v>6</v>
      </c>
      <c r="C583" s="77" t="s">
        <v>7</v>
      </c>
      <c r="D583" s="71" t="s">
        <v>8</v>
      </c>
      <c r="E583" s="123" t="s">
        <v>9</v>
      </c>
      <c r="F583" s="78" t="s">
        <v>10</v>
      </c>
      <c r="G583" s="78" t="s">
        <v>11</v>
      </c>
      <c r="H583" s="9" t="s">
        <v>12</v>
      </c>
      <c r="I583" s="9" t="s">
        <v>20</v>
      </c>
      <c r="J583" s="10" t="s">
        <v>13</v>
      </c>
      <c r="K583" s="11" t="s">
        <v>21</v>
      </c>
    </row>
    <row r="584" spans="1:11" x14ac:dyDescent="0.2">
      <c r="A584" s="360">
        <v>1</v>
      </c>
      <c r="B584" s="164" t="s">
        <v>467</v>
      </c>
      <c r="C584" s="341"/>
      <c r="D584" s="361" t="s">
        <v>14</v>
      </c>
      <c r="E584" s="362">
        <v>250</v>
      </c>
      <c r="F584" s="343"/>
      <c r="G584" s="333">
        <f>ROUND(E584*F584,2)</f>
        <v>0</v>
      </c>
      <c r="H584" s="344"/>
      <c r="I584" s="345">
        <f>ROUND(G584*H584,2)</f>
        <v>0</v>
      </c>
      <c r="J584" s="346">
        <f>ROUND(K584/E584,2)</f>
        <v>0</v>
      </c>
      <c r="K584" s="345">
        <f>ROUND(SUM(I584,G584),2)</f>
        <v>0</v>
      </c>
    </row>
    <row r="585" spans="1:11" x14ac:dyDescent="0.2">
      <c r="A585" s="360">
        <v>2</v>
      </c>
      <c r="B585" s="164" t="s">
        <v>468</v>
      </c>
      <c r="C585" s="341"/>
      <c r="D585" s="361" t="s">
        <v>14</v>
      </c>
      <c r="E585" s="362">
        <v>130</v>
      </c>
      <c r="F585" s="343"/>
      <c r="G585" s="333">
        <f t="shared" ref="G585:G586" si="102">ROUND(E585*F585,2)</f>
        <v>0</v>
      </c>
      <c r="H585" s="344"/>
      <c r="I585" s="345">
        <f t="shared" ref="I585:I586" si="103">ROUND(G585*H585,2)</f>
        <v>0</v>
      </c>
      <c r="J585" s="346">
        <f t="shared" ref="J585:J586" si="104">ROUND(K585/E585,2)</f>
        <v>0</v>
      </c>
      <c r="K585" s="345">
        <f t="shared" ref="K585:K586" si="105">ROUND(SUM(I585,G585),2)</f>
        <v>0</v>
      </c>
    </row>
    <row r="586" spans="1:11" x14ac:dyDescent="0.2">
      <c r="A586" s="360">
        <v>3</v>
      </c>
      <c r="B586" s="164" t="s">
        <v>469</v>
      </c>
      <c r="C586" s="341"/>
      <c r="D586" s="361" t="s">
        <v>14</v>
      </c>
      <c r="E586" s="362">
        <v>50</v>
      </c>
      <c r="F586" s="343"/>
      <c r="G586" s="333">
        <f t="shared" si="102"/>
        <v>0</v>
      </c>
      <c r="H586" s="344"/>
      <c r="I586" s="345">
        <f t="shared" si="103"/>
        <v>0</v>
      </c>
      <c r="J586" s="346">
        <f t="shared" si="104"/>
        <v>0</v>
      </c>
      <c r="K586" s="345">
        <f t="shared" si="105"/>
        <v>0</v>
      </c>
    </row>
    <row r="587" spans="1:11" x14ac:dyDescent="0.2">
      <c r="A587" s="360">
        <v>4</v>
      </c>
      <c r="B587" s="240" t="s">
        <v>470</v>
      </c>
      <c r="C587" s="341"/>
      <c r="D587" s="361" t="s">
        <v>14</v>
      </c>
      <c r="E587" s="362">
        <v>100</v>
      </c>
      <c r="F587" s="343"/>
      <c r="G587" s="333">
        <f t="shared" ref="G587:G595" si="106">ROUND(E587*F587,2)</f>
        <v>0</v>
      </c>
      <c r="H587" s="344"/>
      <c r="I587" s="345">
        <f t="shared" ref="I587:I595" si="107">ROUND(G587*H587,2)</f>
        <v>0</v>
      </c>
      <c r="J587" s="346">
        <f t="shared" ref="J587:J595" si="108">ROUND(K587/E587,2)</f>
        <v>0</v>
      </c>
      <c r="K587" s="345">
        <f t="shared" ref="K587:K595" si="109">ROUND(SUM(I587,G587),2)</f>
        <v>0</v>
      </c>
    </row>
    <row r="588" spans="1:11" x14ac:dyDescent="0.2">
      <c r="A588" s="360">
        <v>5</v>
      </c>
      <c r="B588" s="164" t="s">
        <v>471</v>
      </c>
      <c r="C588" s="341"/>
      <c r="D588" s="361" t="s">
        <v>14</v>
      </c>
      <c r="E588" s="362">
        <v>280</v>
      </c>
      <c r="F588" s="343"/>
      <c r="G588" s="333">
        <f t="shared" si="106"/>
        <v>0</v>
      </c>
      <c r="H588" s="344"/>
      <c r="I588" s="345">
        <f t="shared" si="107"/>
        <v>0</v>
      </c>
      <c r="J588" s="346">
        <f t="shared" si="108"/>
        <v>0</v>
      </c>
      <c r="K588" s="345">
        <f t="shared" si="109"/>
        <v>0</v>
      </c>
    </row>
    <row r="589" spans="1:11" x14ac:dyDescent="0.2">
      <c r="A589" s="360">
        <v>6</v>
      </c>
      <c r="B589" s="164" t="s">
        <v>472</v>
      </c>
      <c r="C589" s="341"/>
      <c r="D589" s="361" t="s">
        <v>479</v>
      </c>
      <c r="E589" s="362">
        <v>25</v>
      </c>
      <c r="F589" s="343"/>
      <c r="G589" s="333">
        <f t="shared" si="106"/>
        <v>0</v>
      </c>
      <c r="H589" s="344"/>
      <c r="I589" s="345">
        <f t="shared" si="107"/>
        <v>0</v>
      </c>
      <c r="J589" s="346">
        <f t="shared" si="108"/>
        <v>0</v>
      </c>
      <c r="K589" s="345">
        <f t="shared" si="109"/>
        <v>0</v>
      </c>
    </row>
    <row r="590" spans="1:11" x14ac:dyDescent="0.2">
      <c r="A590" s="360">
        <v>7</v>
      </c>
      <c r="B590" s="164" t="s">
        <v>473</v>
      </c>
      <c r="C590" s="341"/>
      <c r="D590" s="361" t="s">
        <v>14</v>
      </c>
      <c r="E590" s="362">
        <v>40</v>
      </c>
      <c r="F590" s="343"/>
      <c r="G590" s="333">
        <f t="shared" si="106"/>
        <v>0</v>
      </c>
      <c r="H590" s="344"/>
      <c r="I590" s="345">
        <f t="shared" si="107"/>
        <v>0</v>
      </c>
      <c r="J590" s="346">
        <f t="shared" si="108"/>
        <v>0</v>
      </c>
      <c r="K590" s="345">
        <f t="shared" si="109"/>
        <v>0</v>
      </c>
    </row>
    <row r="591" spans="1:11" x14ac:dyDescent="0.2">
      <c r="A591" s="360">
        <v>8</v>
      </c>
      <c r="B591" s="164" t="s">
        <v>474</v>
      </c>
      <c r="C591" s="341"/>
      <c r="D591" s="361" t="s">
        <v>14</v>
      </c>
      <c r="E591" s="362">
        <v>280</v>
      </c>
      <c r="F591" s="343"/>
      <c r="G591" s="333">
        <f t="shared" si="106"/>
        <v>0</v>
      </c>
      <c r="H591" s="344"/>
      <c r="I591" s="345">
        <f t="shared" si="107"/>
        <v>0</v>
      </c>
      <c r="J591" s="346">
        <f t="shared" si="108"/>
        <v>0</v>
      </c>
      <c r="K591" s="345">
        <f t="shared" si="109"/>
        <v>0</v>
      </c>
    </row>
    <row r="592" spans="1:11" ht="25.5" x14ac:dyDescent="0.2">
      <c r="A592" s="360">
        <v>9</v>
      </c>
      <c r="B592" s="164" t="s">
        <v>475</v>
      </c>
      <c r="C592" s="341"/>
      <c r="D592" s="361" t="s">
        <v>51</v>
      </c>
      <c r="E592" s="362">
        <v>200</v>
      </c>
      <c r="F592" s="343"/>
      <c r="G592" s="333">
        <f t="shared" si="106"/>
        <v>0</v>
      </c>
      <c r="H592" s="344"/>
      <c r="I592" s="345">
        <f t="shared" si="107"/>
        <v>0</v>
      </c>
      <c r="J592" s="346">
        <f t="shared" si="108"/>
        <v>0</v>
      </c>
      <c r="K592" s="345">
        <f t="shared" si="109"/>
        <v>0</v>
      </c>
    </row>
    <row r="593" spans="1:11" x14ac:dyDescent="0.2">
      <c r="A593" s="360">
        <v>10</v>
      </c>
      <c r="B593" s="241" t="s">
        <v>476</v>
      </c>
      <c r="C593" s="341"/>
      <c r="D593" s="380" t="s">
        <v>14</v>
      </c>
      <c r="E593" s="381">
        <v>4</v>
      </c>
      <c r="F593" s="343"/>
      <c r="G593" s="333">
        <f t="shared" si="106"/>
        <v>0</v>
      </c>
      <c r="H593" s="344"/>
      <c r="I593" s="345">
        <f t="shared" si="107"/>
        <v>0</v>
      </c>
      <c r="J593" s="346">
        <f t="shared" si="108"/>
        <v>0</v>
      </c>
      <c r="K593" s="345">
        <f t="shared" si="109"/>
        <v>0</v>
      </c>
    </row>
    <row r="594" spans="1:11" x14ac:dyDescent="0.2">
      <c r="A594" s="360">
        <v>11</v>
      </c>
      <c r="B594" s="317" t="s">
        <v>477</v>
      </c>
      <c r="C594" s="341"/>
      <c r="D594" s="363" t="s">
        <v>14</v>
      </c>
      <c r="E594" s="382">
        <v>350</v>
      </c>
      <c r="F594" s="343"/>
      <c r="G594" s="333">
        <f t="shared" si="106"/>
        <v>0</v>
      </c>
      <c r="H594" s="344"/>
      <c r="I594" s="345">
        <f t="shared" si="107"/>
        <v>0</v>
      </c>
      <c r="J594" s="346">
        <f t="shared" si="108"/>
        <v>0</v>
      </c>
      <c r="K594" s="345">
        <f t="shared" si="109"/>
        <v>0</v>
      </c>
    </row>
    <row r="595" spans="1:11" x14ac:dyDescent="0.2">
      <c r="A595" s="360">
        <v>12</v>
      </c>
      <c r="B595" s="317" t="s">
        <v>478</v>
      </c>
      <c r="C595" s="341"/>
      <c r="D595" s="363" t="s">
        <v>14</v>
      </c>
      <c r="E595" s="382">
        <v>30</v>
      </c>
      <c r="F595" s="343"/>
      <c r="G595" s="333">
        <f t="shared" si="106"/>
        <v>0</v>
      </c>
      <c r="H595" s="344"/>
      <c r="I595" s="345">
        <f t="shared" si="107"/>
        <v>0</v>
      </c>
      <c r="J595" s="346">
        <f t="shared" si="108"/>
        <v>0</v>
      </c>
      <c r="K595" s="345">
        <f t="shared" si="109"/>
        <v>0</v>
      </c>
    </row>
    <row r="596" spans="1:11" ht="25.5" x14ac:dyDescent="0.2">
      <c r="A596" s="425"/>
      <c r="B596" s="426"/>
      <c r="C596" s="425"/>
      <c r="D596" s="425"/>
      <c r="E596" s="425"/>
      <c r="F596" s="43" t="s">
        <v>15</v>
      </c>
      <c r="G596" s="112">
        <f>SUM(G584:G595)</f>
        <v>0</v>
      </c>
      <c r="H596" s="44" t="s">
        <v>16</v>
      </c>
      <c r="I596" s="45">
        <f>SUM(I584:I595)</f>
        <v>0</v>
      </c>
      <c r="J596" s="43" t="s">
        <v>17</v>
      </c>
      <c r="K596" s="46">
        <f>SUM(K584:K588)</f>
        <v>0</v>
      </c>
    </row>
    <row r="599" spans="1:11" x14ac:dyDescent="0.2">
      <c r="A599" s="419" t="s">
        <v>74</v>
      </c>
      <c r="B599" s="419"/>
      <c r="C599" s="419"/>
      <c r="D599" s="419"/>
      <c r="E599" s="419"/>
      <c r="F599" s="419"/>
      <c r="G599" s="419"/>
      <c r="H599" s="419"/>
      <c r="I599" s="419"/>
      <c r="J599" s="419"/>
      <c r="K599" s="419"/>
    </row>
    <row r="600" spans="1:11" ht="38.25" x14ac:dyDescent="0.2">
      <c r="A600" s="6" t="s">
        <v>5</v>
      </c>
      <c r="B600" s="84" t="s">
        <v>6</v>
      </c>
      <c r="C600" s="77" t="s">
        <v>7</v>
      </c>
      <c r="D600" s="71" t="s">
        <v>8</v>
      </c>
      <c r="E600" s="123" t="s">
        <v>9</v>
      </c>
      <c r="F600" s="9" t="s">
        <v>10</v>
      </c>
      <c r="G600" s="9" t="s">
        <v>11</v>
      </c>
      <c r="H600" s="9" t="s">
        <v>12</v>
      </c>
      <c r="I600" s="9" t="s">
        <v>20</v>
      </c>
      <c r="J600" s="10" t="s">
        <v>13</v>
      </c>
      <c r="K600" s="12" t="s">
        <v>21</v>
      </c>
    </row>
    <row r="601" spans="1:11" x14ac:dyDescent="0.2">
      <c r="A601" s="328">
        <v>1</v>
      </c>
      <c r="B601" s="388" t="s">
        <v>480</v>
      </c>
      <c r="C601" s="329"/>
      <c r="D601" s="330" t="s">
        <v>14</v>
      </c>
      <c r="E601" s="364">
        <v>120</v>
      </c>
      <c r="F601" s="332"/>
      <c r="G601" s="333">
        <f>ROUND(E601*F601,2)</f>
        <v>0</v>
      </c>
      <c r="H601" s="334"/>
      <c r="I601" s="335">
        <f>ROUND(G601*H601,2)</f>
        <v>0</v>
      </c>
      <c r="J601" s="336">
        <f>ROUND(K601/E601,2)</f>
        <v>0</v>
      </c>
      <c r="K601" s="335">
        <f>ROUND(SUM(I601,G601),2)</f>
        <v>0</v>
      </c>
    </row>
    <row r="602" spans="1:11" x14ac:dyDescent="0.2">
      <c r="A602" s="328">
        <v>2</v>
      </c>
      <c r="B602" s="104" t="s">
        <v>481</v>
      </c>
      <c r="C602" s="329"/>
      <c r="D602" s="330" t="s">
        <v>14</v>
      </c>
      <c r="E602" s="364">
        <v>400</v>
      </c>
      <c r="F602" s="332"/>
      <c r="G602" s="333">
        <f>ROUND(E602*F602,2)</f>
        <v>0</v>
      </c>
      <c r="H602" s="334"/>
      <c r="I602" s="335">
        <f>ROUND(G602*H602,2)</f>
        <v>0</v>
      </c>
      <c r="J602" s="336">
        <f>ROUND(K602/E602,2)</f>
        <v>0</v>
      </c>
      <c r="K602" s="335">
        <f>ROUND(SUM(I602,G602),2)</f>
        <v>0</v>
      </c>
    </row>
    <row r="603" spans="1:11" x14ac:dyDescent="0.2">
      <c r="A603" s="328">
        <v>3</v>
      </c>
      <c r="B603" s="349" t="s">
        <v>482</v>
      </c>
      <c r="C603" s="329"/>
      <c r="D603" s="330" t="s">
        <v>14</v>
      </c>
      <c r="E603" s="364">
        <v>150</v>
      </c>
      <c r="F603" s="332"/>
      <c r="G603" s="333">
        <f t="shared" ref="G603:G623" si="110">ROUND(E603*F603,2)</f>
        <v>0</v>
      </c>
      <c r="H603" s="334"/>
      <c r="I603" s="335">
        <f t="shared" ref="I603:I623" si="111">ROUND(G603*H603,2)</f>
        <v>0</v>
      </c>
      <c r="J603" s="336">
        <f t="shared" ref="J603:J623" si="112">ROUND(K603/E603,2)</f>
        <v>0</v>
      </c>
      <c r="K603" s="335">
        <f t="shared" ref="K603:K623" si="113">ROUND(SUM(I603,G603),2)</f>
        <v>0</v>
      </c>
    </row>
    <row r="604" spans="1:11" x14ac:dyDescent="0.2">
      <c r="A604" s="328">
        <v>4</v>
      </c>
      <c r="B604" s="349" t="s">
        <v>483</v>
      </c>
      <c r="C604" s="329"/>
      <c r="D604" s="330" t="s">
        <v>14</v>
      </c>
      <c r="E604" s="364">
        <v>500</v>
      </c>
      <c r="F604" s="332"/>
      <c r="G604" s="333">
        <f t="shared" si="110"/>
        <v>0</v>
      </c>
      <c r="H604" s="334"/>
      <c r="I604" s="335">
        <f t="shared" si="111"/>
        <v>0</v>
      </c>
      <c r="J604" s="336">
        <f t="shared" si="112"/>
        <v>0</v>
      </c>
      <c r="K604" s="335">
        <f t="shared" si="113"/>
        <v>0</v>
      </c>
    </row>
    <row r="605" spans="1:11" x14ac:dyDescent="0.2">
      <c r="A605" s="328">
        <v>5</v>
      </c>
      <c r="B605" s="104" t="s">
        <v>484</v>
      </c>
      <c r="C605" s="329"/>
      <c r="D605" s="330" t="s">
        <v>14</v>
      </c>
      <c r="E605" s="364">
        <v>210</v>
      </c>
      <c r="F605" s="332"/>
      <c r="G605" s="333">
        <f t="shared" si="110"/>
        <v>0</v>
      </c>
      <c r="H605" s="334"/>
      <c r="I605" s="335">
        <f t="shared" si="111"/>
        <v>0</v>
      </c>
      <c r="J605" s="336">
        <f t="shared" si="112"/>
        <v>0</v>
      </c>
      <c r="K605" s="335">
        <f t="shared" si="113"/>
        <v>0</v>
      </c>
    </row>
    <row r="606" spans="1:11" x14ac:dyDescent="0.2">
      <c r="A606" s="328">
        <v>6</v>
      </c>
      <c r="B606" s="104" t="s">
        <v>485</v>
      </c>
      <c r="C606" s="329"/>
      <c r="D606" s="330" t="s">
        <v>14</v>
      </c>
      <c r="E606" s="364">
        <v>60</v>
      </c>
      <c r="F606" s="332"/>
      <c r="G606" s="333">
        <f t="shared" si="110"/>
        <v>0</v>
      </c>
      <c r="H606" s="334"/>
      <c r="I606" s="335">
        <f t="shared" si="111"/>
        <v>0</v>
      </c>
      <c r="J606" s="336">
        <f t="shared" si="112"/>
        <v>0</v>
      </c>
      <c r="K606" s="335">
        <f t="shared" si="113"/>
        <v>0</v>
      </c>
    </row>
    <row r="607" spans="1:11" x14ac:dyDescent="0.2">
      <c r="A607" s="328">
        <v>7</v>
      </c>
      <c r="B607" s="159" t="s">
        <v>486</v>
      </c>
      <c r="C607" s="329"/>
      <c r="D607" s="330" t="s">
        <v>14</v>
      </c>
      <c r="E607" s="193">
        <v>480</v>
      </c>
      <c r="F607" s="332"/>
      <c r="G607" s="333">
        <f t="shared" si="110"/>
        <v>0</v>
      </c>
      <c r="H607" s="334"/>
      <c r="I607" s="335">
        <f t="shared" si="111"/>
        <v>0</v>
      </c>
      <c r="J607" s="336">
        <f t="shared" si="112"/>
        <v>0</v>
      </c>
      <c r="K607" s="335">
        <f t="shared" si="113"/>
        <v>0</v>
      </c>
    </row>
    <row r="608" spans="1:11" x14ac:dyDescent="0.2">
      <c r="A608" s="328">
        <v>8</v>
      </c>
      <c r="B608" s="317" t="s">
        <v>487</v>
      </c>
      <c r="C608" s="329"/>
      <c r="D608" s="330" t="s">
        <v>14</v>
      </c>
      <c r="E608" s="364">
        <v>160</v>
      </c>
      <c r="F608" s="332"/>
      <c r="G608" s="333">
        <f t="shared" si="110"/>
        <v>0</v>
      </c>
      <c r="H608" s="334"/>
      <c r="I608" s="335">
        <f t="shared" si="111"/>
        <v>0</v>
      </c>
      <c r="J608" s="336">
        <f t="shared" si="112"/>
        <v>0</v>
      </c>
      <c r="K608" s="335">
        <f t="shared" si="113"/>
        <v>0</v>
      </c>
    </row>
    <row r="609" spans="1:11" x14ac:dyDescent="0.2">
      <c r="A609" s="328">
        <v>9</v>
      </c>
      <c r="B609" s="317" t="s">
        <v>488</v>
      </c>
      <c r="C609" s="329"/>
      <c r="D609" s="330" t="s">
        <v>14</v>
      </c>
      <c r="E609" s="364">
        <v>200</v>
      </c>
      <c r="F609" s="332"/>
      <c r="G609" s="333">
        <f t="shared" si="110"/>
        <v>0</v>
      </c>
      <c r="H609" s="334"/>
      <c r="I609" s="335">
        <f t="shared" si="111"/>
        <v>0</v>
      </c>
      <c r="J609" s="336">
        <f t="shared" si="112"/>
        <v>0</v>
      </c>
      <c r="K609" s="335">
        <f t="shared" si="113"/>
        <v>0</v>
      </c>
    </row>
    <row r="610" spans="1:11" x14ac:dyDescent="0.2">
      <c r="A610" s="328">
        <v>10</v>
      </c>
      <c r="B610" s="349" t="s">
        <v>489</v>
      </c>
      <c r="C610" s="329"/>
      <c r="D610" s="330" t="s">
        <v>14</v>
      </c>
      <c r="E610" s="364">
        <v>300</v>
      </c>
      <c r="F610" s="332"/>
      <c r="G610" s="333">
        <f t="shared" si="110"/>
        <v>0</v>
      </c>
      <c r="H610" s="334"/>
      <c r="I610" s="335">
        <f t="shared" si="111"/>
        <v>0</v>
      </c>
      <c r="J610" s="336">
        <f t="shared" si="112"/>
        <v>0</v>
      </c>
      <c r="K610" s="335">
        <f t="shared" si="113"/>
        <v>0</v>
      </c>
    </row>
    <row r="611" spans="1:11" x14ac:dyDescent="0.2">
      <c r="A611" s="328">
        <v>11</v>
      </c>
      <c r="B611" s="349" t="s">
        <v>490</v>
      </c>
      <c r="C611" s="329"/>
      <c r="D611" s="330" t="s">
        <v>14</v>
      </c>
      <c r="E611" s="364">
        <v>360</v>
      </c>
      <c r="F611" s="332"/>
      <c r="G611" s="333">
        <f t="shared" si="110"/>
        <v>0</v>
      </c>
      <c r="H611" s="334"/>
      <c r="I611" s="335">
        <f t="shared" si="111"/>
        <v>0</v>
      </c>
      <c r="J611" s="336">
        <f t="shared" si="112"/>
        <v>0</v>
      </c>
      <c r="K611" s="335">
        <f t="shared" si="113"/>
        <v>0</v>
      </c>
    </row>
    <row r="612" spans="1:11" x14ac:dyDescent="0.2">
      <c r="A612" s="328">
        <v>12</v>
      </c>
      <c r="B612" s="187" t="s">
        <v>491</v>
      </c>
      <c r="C612" s="329"/>
      <c r="D612" s="330" t="s">
        <v>14</v>
      </c>
      <c r="E612" s="364">
        <v>15</v>
      </c>
      <c r="F612" s="332"/>
      <c r="G612" s="333">
        <f t="shared" si="110"/>
        <v>0</v>
      </c>
      <c r="H612" s="334"/>
      <c r="I612" s="335">
        <f t="shared" si="111"/>
        <v>0</v>
      </c>
      <c r="J612" s="336">
        <f t="shared" si="112"/>
        <v>0</v>
      </c>
      <c r="K612" s="335">
        <f t="shared" si="113"/>
        <v>0</v>
      </c>
    </row>
    <row r="613" spans="1:11" x14ac:dyDescent="0.2">
      <c r="A613" s="328">
        <v>13</v>
      </c>
      <c r="B613" s="389" t="s">
        <v>492</v>
      </c>
      <c r="C613" s="329"/>
      <c r="D613" s="330" t="s">
        <v>14</v>
      </c>
      <c r="E613" s="193">
        <v>35</v>
      </c>
      <c r="F613" s="332"/>
      <c r="G613" s="333">
        <f t="shared" si="110"/>
        <v>0</v>
      </c>
      <c r="H613" s="334"/>
      <c r="I613" s="335">
        <f t="shared" si="111"/>
        <v>0</v>
      </c>
      <c r="J613" s="336">
        <f t="shared" si="112"/>
        <v>0</v>
      </c>
      <c r="K613" s="335">
        <f t="shared" si="113"/>
        <v>0</v>
      </c>
    </row>
    <row r="614" spans="1:11" ht="38.25" x14ac:dyDescent="0.2">
      <c r="A614" s="328">
        <v>14</v>
      </c>
      <c r="B614" s="337" t="s">
        <v>493</v>
      </c>
      <c r="C614" s="329"/>
      <c r="D614" s="330" t="s">
        <v>14</v>
      </c>
      <c r="E614" s="364">
        <v>20</v>
      </c>
      <c r="F614" s="332"/>
      <c r="G614" s="333">
        <f t="shared" si="110"/>
        <v>0</v>
      </c>
      <c r="H614" s="334"/>
      <c r="I614" s="335">
        <f t="shared" si="111"/>
        <v>0</v>
      </c>
      <c r="J614" s="336">
        <f t="shared" si="112"/>
        <v>0</v>
      </c>
      <c r="K614" s="335">
        <f t="shared" si="113"/>
        <v>0</v>
      </c>
    </row>
    <row r="615" spans="1:11" ht="25.5" x14ac:dyDescent="0.2">
      <c r="A615" s="328">
        <v>15</v>
      </c>
      <c r="B615" s="353" t="s">
        <v>494</v>
      </c>
      <c r="C615" s="329"/>
      <c r="D615" s="330" t="s">
        <v>14</v>
      </c>
      <c r="E615" s="364">
        <v>3</v>
      </c>
      <c r="F615" s="332"/>
      <c r="G615" s="333">
        <f t="shared" si="110"/>
        <v>0</v>
      </c>
      <c r="H615" s="334"/>
      <c r="I615" s="335">
        <f t="shared" si="111"/>
        <v>0</v>
      </c>
      <c r="J615" s="336">
        <f t="shared" si="112"/>
        <v>0</v>
      </c>
      <c r="K615" s="335">
        <f t="shared" si="113"/>
        <v>0</v>
      </c>
    </row>
    <row r="616" spans="1:11" ht="25.5" x14ac:dyDescent="0.2">
      <c r="A616" s="328">
        <v>16</v>
      </c>
      <c r="B616" s="353" t="s">
        <v>495</v>
      </c>
      <c r="C616" s="329"/>
      <c r="D616" s="330" t="s">
        <v>14</v>
      </c>
      <c r="E616" s="364">
        <v>70</v>
      </c>
      <c r="F616" s="332"/>
      <c r="G616" s="333">
        <f t="shared" si="110"/>
        <v>0</v>
      </c>
      <c r="H616" s="334"/>
      <c r="I616" s="335">
        <f t="shared" si="111"/>
        <v>0</v>
      </c>
      <c r="J616" s="336">
        <f t="shared" si="112"/>
        <v>0</v>
      </c>
      <c r="K616" s="335">
        <f t="shared" si="113"/>
        <v>0</v>
      </c>
    </row>
    <row r="617" spans="1:11" ht="25.5" x14ac:dyDescent="0.2">
      <c r="A617" s="328">
        <v>17</v>
      </c>
      <c r="B617" s="390" t="s">
        <v>496</v>
      </c>
      <c r="C617" s="329"/>
      <c r="D617" s="330" t="s">
        <v>14</v>
      </c>
      <c r="E617" s="364">
        <v>2100</v>
      </c>
      <c r="F617" s="332"/>
      <c r="G617" s="333">
        <f t="shared" si="110"/>
        <v>0</v>
      </c>
      <c r="H617" s="334"/>
      <c r="I617" s="335">
        <f t="shared" si="111"/>
        <v>0</v>
      </c>
      <c r="J617" s="336">
        <f t="shared" si="112"/>
        <v>0</v>
      </c>
      <c r="K617" s="335">
        <f t="shared" si="113"/>
        <v>0</v>
      </c>
    </row>
    <row r="618" spans="1:11" x14ac:dyDescent="0.2">
      <c r="A618" s="328">
        <v>18</v>
      </c>
      <c r="B618" s="390" t="s">
        <v>497</v>
      </c>
      <c r="C618" s="329"/>
      <c r="D618" s="330" t="s">
        <v>14</v>
      </c>
      <c r="E618" s="364">
        <v>20</v>
      </c>
      <c r="F618" s="332"/>
      <c r="G618" s="333">
        <f t="shared" si="110"/>
        <v>0</v>
      </c>
      <c r="H618" s="334"/>
      <c r="I618" s="335">
        <f t="shared" si="111"/>
        <v>0</v>
      </c>
      <c r="J618" s="336">
        <f t="shared" si="112"/>
        <v>0</v>
      </c>
      <c r="K618" s="335">
        <f t="shared" si="113"/>
        <v>0</v>
      </c>
    </row>
    <row r="619" spans="1:11" ht="25.5" x14ac:dyDescent="0.2">
      <c r="A619" s="328">
        <v>19</v>
      </c>
      <c r="B619" s="390" t="s">
        <v>498</v>
      </c>
      <c r="C619" s="329"/>
      <c r="D619" s="330" t="s">
        <v>14</v>
      </c>
      <c r="E619" s="364">
        <v>200</v>
      </c>
      <c r="F619" s="332"/>
      <c r="G619" s="333">
        <f t="shared" si="110"/>
        <v>0</v>
      </c>
      <c r="H619" s="334"/>
      <c r="I619" s="335">
        <f t="shared" si="111"/>
        <v>0</v>
      </c>
      <c r="J619" s="336">
        <f t="shared" si="112"/>
        <v>0</v>
      </c>
      <c r="K619" s="335">
        <f t="shared" si="113"/>
        <v>0</v>
      </c>
    </row>
    <row r="620" spans="1:11" x14ac:dyDescent="0.2">
      <c r="A620" s="328">
        <v>20</v>
      </c>
      <c r="B620" s="390" t="s">
        <v>499</v>
      </c>
      <c r="C620" s="329"/>
      <c r="D620" s="330" t="s">
        <v>14</v>
      </c>
      <c r="E620" s="364">
        <v>120</v>
      </c>
      <c r="F620" s="332"/>
      <c r="G620" s="333">
        <f t="shared" si="110"/>
        <v>0</v>
      </c>
      <c r="H620" s="334"/>
      <c r="I620" s="335">
        <f t="shared" si="111"/>
        <v>0</v>
      </c>
      <c r="J620" s="336">
        <f t="shared" si="112"/>
        <v>0</v>
      </c>
      <c r="K620" s="335">
        <f t="shared" si="113"/>
        <v>0</v>
      </c>
    </row>
    <row r="621" spans="1:11" ht="25.5" x14ac:dyDescent="0.2">
      <c r="A621" s="328">
        <v>21</v>
      </c>
      <c r="B621" s="390" t="s">
        <v>500</v>
      </c>
      <c r="C621" s="329"/>
      <c r="D621" s="330" t="s">
        <v>14</v>
      </c>
      <c r="E621" s="364">
        <v>10</v>
      </c>
      <c r="F621" s="332"/>
      <c r="G621" s="333">
        <f t="shared" si="110"/>
        <v>0</v>
      </c>
      <c r="H621" s="334"/>
      <c r="I621" s="335">
        <f t="shared" si="111"/>
        <v>0</v>
      </c>
      <c r="J621" s="336">
        <f t="shared" si="112"/>
        <v>0</v>
      </c>
      <c r="K621" s="335">
        <f t="shared" si="113"/>
        <v>0</v>
      </c>
    </row>
    <row r="622" spans="1:11" x14ac:dyDescent="0.2">
      <c r="A622" s="328">
        <v>22</v>
      </c>
      <c r="B622" s="390" t="s">
        <v>501</v>
      </c>
      <c r="C622" s="329"/>
      <c r="D622" s="330" t="s">
        <v>14</v>
      </c>
      <c r="E622" s="364">
        <v>25</v>
      </c>
      <c r="F622" s="332"/>
      <c r="G622" s="333">
        <f t="shared" si="110"/>
        <v>0</v>
      </c>
      <c r="H622" s="334"/>
      <c r="I622" s="335">
        <f t="shared" si="111"/>
        <v>0</v>
      </c>
      <c r="J622" s="336">
        <f t="shared" si="112"/>
        <v>0</v>
      </c>
      <c r="K622" s="335">
        <f t="shared" si="113"/>
        <v>0</v>
      </c>
    </row>
    <row r="623" spans="1:11" x14ac:dyDescent="0.2">
      <c r="A623" s="328">
        <v>23</v>
      </c>
      <c r="B623" s="390" t="s">
        <v>502</v>
      </c>
      <c r="C623" s="329"/>
      <c r="D623" s="330" t="s">
        <v>14</v>
      </c>
      <c r="E623" s="364">
        <v>25</v>
      </c>
      <c r="F623" s="332"/>
      <c r="G623" s="333">
        <f t="shared" si="110"/>
        <v>0</v>
      </c>
      <c r="H623" s="334"/>
      <c r="I623" s="335">
        <f t="shared" si="111"/>
        <v>0</v>
      </c>
      <c r="J623" s="336">
        <f t="shared" si="112"/>
        <v>0</v>
      </c>
      <c r="K623" s="335">
        <f t="shared" si="113"/>
        <v>0</v>
      </c>
    </row>
    <row r="624" spans="1:11" ht="25.5" x14ac:dyDescent="0.2">
      <c r="A624" s="443"/>
      <c r="B624" s="443"/>
      <c r="C624" s="443"/>
      <c r="D624" s="443"/>
      <c r="E624" s="443"/>
      <c r="F624" s="383" t="s">
        <v>15</v>
      </c>
      <c r="G624" s="384">
        <f>SUM(G601:G623)</f>
        <v>0</v>
      </c>
      <c r="H624" s="385" t="s">
        <v>16</v>
      </c>
      <c r="I624" s="386">
        <f>SUM(I601:I623)</f>
        <v>0</v>
      </c>
      <c r="J624" s="383" t="s">
        <v>17</v>
      </c>
      <c r="K624" s="387">
        <f>SUM(K601:K623)</f>
        <v>0</v>
      </c>
    </row>
    <row r="627" spans="1:11" x14ac:dyDescent="0.2">
      <c r="A627" s="419" t="s">
        <v>75</v>
      </c>
      <c r="B627" s="419"/>
      <c r="C627" s="419"/>
      <c r="D627" s="419"/>
      <c r="E627" s="419"/>
      <c r="F627" s="419"/>
      <c r="G627" s="419"/>
      <c r="H627" s="419"/>
      <c r="I627" s="419"/>
      <c r="J627" s="419"/>
      <c r="K627" s="419"/>
    </row>
    <row r="628" spans="1:11" ht="38.25" x14ac:dyDescent="0.2">
      <c r="A628" s="176" t="s">
        <v>5</v>
      </c>
      <c r="B628" s="178" t="s">
        <v>6</v>
      </c>
      <c r="C628" s="177" t="s">
        <v>7</v>
      </c>
      <c r="D628" s="7" t="s">
        <v>8</v>
      </c>
      <c r="E628" s="123" t="s">
        <v>9</v>
      </c>
      <c r="F628" s="9" t="s">
        <v>10</v>
      </c>
      <c r="G628" s="9" t="s">
        <v>11</v>
      </c>
      <c r="H628" s="9" t="s">
        <v>12</v>
      </c>
      <c r="I628" s="9" t="s">
        <v>20</v>
      </c>
      <c r="J628" s="10" t="s">
        <v>13</v>
      </c>
      <c r="K628" s="12" t="s">
        <v>21</v>
      </c>
    </row>
    <row r="629" spans="1:11" ht="25.5" x14ac:dyDescent="0.2">
      <c r="A629" s="59">
        <v>1</v>
      </c>
      <c r="B629" s="349" t="s">
        <v>503</v>
      </c>
      <c r="C629" s="60"/>
      <c r="D629" s="61" t="s">
        <v>49</v>
      </c>
      <c r="E629" s="133">
        <v>905760</v>
      </c>
      <c r="F629" s="62"/>
      <c r="G629" s="117">
        <f>ROUND(E629*F629,2)</f>
        <v>0</v>
      </c>
      <c r="H629" s="63"/>
      <c r="I629" s="64">
        <f>ROUND(G629*H629,2)</f>
        <v>0</v>
      </c>
      <c r="J629" s="65">
        <f>ROUND(K629/E629,2)</f>
        <v>0</v>
      </c>
      <c r="K629" s="17">
        <f>ROUND(SUM(I629,G629),2)</f>
        <v>0</v>
      </c>
    </row>
    <row r="630" spans="1:11" ht="25.5" x14ac:dyDescent="0.2">
      <c r="A630" s="435" t="s">
        <v>48</v>
      </c>
      <c r="B630" s="436"/>
      <c r="C630" s="436"/>
      <c r="D630" s="436"/>
      <c r="E630" s="437"/>
      <c r="F630" s="19" t="s">
        <v>15</v>
      </c>
      <c r="G630" s="114">
        <f>SUM(G629:G629)</f>
        <v>0</v>
      </c>
      <c r="H630" s="20" t="s">
        <v>16</v>
      </c>
      <c r="I630" s="21">
        <f>SUM(I629:I629)</f>
        <v>0</v>
      </c>
      <c r="J630" s="22" t="s">
        <v>17</v>
      </c>
      <c r="K630" s="26">
        <f>SUM(K629:K629)</f>
        <v>0</v>
      </c>
    </row>
    <row r="633" spans="1:11" x14ac:dyDescent="0.2">
      <c r="A633" s="419" t="s">
        <v>76</v>
      </c>
      <c r="B633" s="419"/>
      <c r="C633" s="419"/>
      <c r="D633" s="419"/>
      <c r="E633" s="419"/>
      <c r="F633" s="419"/>
      <c r="G633" s="419"/>
      <c r="H633" s="419"/>
      <c r="I633" s="419"/>
      <c r="J633" s="419"/>
      <c r="K633" s="419"/>
    </row>
    <row r="634" spans="1:11" ht="38.25" x14ac:dyDescent="0.2">
      <c r="A634" s="6" t="s">
        <v>5</v>
      </c>
      <c r="B634" s="84" t="s">
        <v>6</v>
      </c>
      <c r="C634" s="77" t="s">
        <v>7</v>
      </c>
      <c r="D634" s="71" t="s">
        <v>8</v>
      </c>
      <c r="E634" s="123" t="s">
        <v>9</v>
      </c>
      <c r="F634" s="9" t="s">
        <v>10</v>
      </c>
      <c r="G634" s="9" t="s">
        <v>11</v>
      </c>
      <c r="H634" s="9" t="s">
        <v>12</v>
      </c>
      <c r="I634" s="9" t="s">
        <v>20</v>
      </c>
      <c r="J634" s="10" t="s">
        <v>13</v>
      </c>
      <c r="K634" s="11" t="s">
        <v>21</v>
      </c>
    </row>
    <row r="635" spans="1:11" x14ac:dyDescent="0.2">
      <c r="A635" s="32">
        <v>1</v>
      </c>
      <c r="B635" s="317" t="s">
        <v>504</v>
      </c>
      <c r="C635" s="73"/>
      <c r="D635" s="74" t="s">
        <v>18</v>
      </c>
      <c r="E635" s="129">
        <v>280</v>
      </c>
      <c r="F635" s="35"/>
      <c r="G635" s="111">
        <f t="shared" ref="G635" si="114">ROUND(E635*F635,2)</f>
        <v>0</v>
      </c>
      <c r="H635" s="36"/>
      <c r="I635" s="37">
        <f t="shared" ref="I635" si="115">ROUND(G635*H635,2)</f>
        <v>0</v>
      </c>
      <c r="J635" s="38">
        <f t="shared" ref="J635" si="116">ROUND(K635/E635,2)</f>
        <v>0</v>
      </c>
      <c r="K635" s="37">
        <f t="shared" ref="K635" si="117">ROUND(SUM(I635,G635),2)</f>
        <v>0</v>
      </c>
    </row>
    <row r="636" spans="1:11" ht="25.5" x14ac:dyDescent="0.2">
      <c r="A636" s="425"/>
      <c r="B636" s="426"/>
      <c r="C636" s="425"/>
      <c r="D636" s="425"/>
      <c r="E636" s="425"/>
      <c r="F636" s="43" t="s">
        <v>15</v>
      </c>
      <c r="G636" s="112">
        <f>SUM(G635:G635)</f>
        <v>0</v>
      </c>
      <c r="H636" s="44" t="s">
        <v>16</v>
      </c>
      <c r="I636" s="45">
        <f>SUM(I635:I635)</f>
        <v>0</v>
      </c>
      <c r="J636" s="43" t="s">
        <v>17</v>
      </c>
      <c r="K636" s="46">
        <f>SUM(K635:K635)</f>
        <v>0</v>
      </c>
    </row>
    <row r="639" spans="1:11" x14ac:dyDescent="0.2">
      <c r="A639" s="419" t="s">
        <v>77</v>
      </c>
      <c r="B639" s="419"/>
      <c r="C639" s="419"/>
      <c r="D639" s="419"/>
      <c r="E639" s="419"/>
      <c r="F639" s="419"/>
      <c r="G639" s="419"/>
      <c r="H639" s="419"/>
      <c r="I639" s="419"/>
      <c r="J639" s="419"/>
      <c r="K639" s="419"/>
    </row>
    <row r="640" spans="1:11" ht="38.25" x14ac:dyDescent="0.2">
      <c r="A640" s="6" t="s">
        <v>5</v>
      </c>
      <c r="B640" s="106" t="s">
        <v>6</v>
      </c>
      <c r="C640" s="188" t="s">
        <v>7</v>
      </c>
      <c r="D640" s="7" t="s">
        <v>8</v>
      </c>
      <c r="E640" s="125" t="s">
        <v>9</v>
      </c>
      <c r="F640" s="9" t="s">
        <v>10</v>
      </c>
      <c r="G640" s="9" t="s">
        <v>11</v>
      </c>
      <c r="H640" s="9" t="s">
        <v>12</v>
      </c>
      <c r="I640" s="9" t="s">
        <v>20</v>
      </c>
      <c r="J640" s="10" t="s">
        <v>13</v>
      </c>
      <c r="K640" s="12" t="s">
        <v>21</v>
      </c>
    </row>
    <row r="641" spans="1:11" ht="25.5" x14ac:dyDescent="0.2">
      <c r="A641" s="32">
        <v>1</v>
      </c>
      <c r="B641" s="391" t="s">
        <v>505</v>
      </c>
      <c r="C641" s="49"/>
      <c r="D641" s="173" t="s">
        <v>27</v>
      </c>
      <c r="E641" s="192">
        <v>270</v>
      </c>
      <c r="F641" s="50"/>
      <c r="G641" s="117">
        <f t="shared" ref="G641:G642" si="118">ROUND(E641*F641,2)</f>
        <v>0</v>
      </c>
      <c r="H641" s="51"/>
      <c r="I641" s="189">
        <f t="shared" ref="I641:I642" si="119">ROUND(G641*H641,2)</f>
        <v>0</v>
      </c>
      <c r="J641" s="190">
        <f t="shared" ref="J641:J642" si="120">ROUND(K641/E641,2)</f>
        <v>0</v>
      </c>
      <c r="K641" s="189">
        <f t="shared" ref="K641:K642" si="121">ROUND(SUM(I641,G641),2)</f>
        <v>0</v>
      </c>
    </row>
    <row r="642" spans="1:11" ht="25.5" x14ac:dyDescent="0.2">
      <c r="A642" s="168">
        <v>2</v>
      </c>
      <c r="B642" s="317" t="s">
        <v>506</v>
      </c>
      <c r="C642" s="49"/>
      <c r="D642" s="173" t="s">
        <v>18</v>
      </c>
      <c r="E642" s="192">
        <v>20</v>
      </c>
      <c r="F642" s="50"/>
      <c r="G642" s="117">
        <f t="shared" si="118"/>
        <v>0</v>
      </c>
      <c r="H642" s="51"/>
      <c r="I642" s="189">
        <f t="shared" si="119"/>
        <v>0</v>
      </c>
      <c r="J642" s="190">
        <f t="shared" si="120"/>
        <v>0</v>
      </c>
      <c r="K642" s="189">
        <f t="shared" si="121"/>
        <v>0</v>
      </c>
    </row>
    <row r="643" spans="1:11" ht="25.5" x14ac:dyDescent="0.2">
      <c r="A643" s="425"/>
      <c r="B643" s="426"/>
      <c r="C643" s="425"/>
      <c r="D643" s="425"/>
      <c r="E643" s="425"/>
      <c r="F643" s="43" t="s">
        <v>15</v>
      </c>
      <c r="G643" s="112">
        <f>SUM(G641:G642)</f>
        <v>0</v>
      </c>
      <c r="H643" s="44" t="s">
        <v>16</v>
      </c>
      <c r="I643" s="45">
        <f>SUM(I641:I642)</f>
        <v>0</v>
      </c>
      <c r="J643" s="43" t="s">
        <v>17</v>
      </c>
      <c r="K643" s="46">
        <f>SUM(K641:K642)</f>
        <v>0</v>
      </c>
    </row>
    <row r="646" spans="1:11" x14ac:dyDescent="0.2">
      <c r="A646" s="419" t="s">
        <v>78</v>
      </c>
      <c r="B646" s="419"/>
      <c r="C646" s="419"/>
      <c r="D646" s="419"/>
      <c r="E646" s="419"/>
      <c r="F646" s="419"/>
      <c r="G646" s="419"/>
      <c r="H646" s="419"/>
      <c r="I646" s="419"/>
      <c r="J646" s="419"/>
      <c r="K646" s="419"/>
    </row>
    <row r="647" spans="1:11" ht="38.25" x14ac:dyDescent="0.2">
      <c r="A647" s="6" t="s">
        <v>5</v>
      </c>
      <c r="B647" s="84" t="s">
        <v>6</v>
      </c>
      <c r="C647" s="8" t="s">
        <v>7</v>
      </c>
      <c r="D647" s="71" t="s">
        <v>8</v>
      </c>
      <c r="E647" s="125" t="s">
        <v>9</v>
      </c>
      <c r="F647" s="9" t="s">
        <v>10</v>
      </c>
      <c r="G647" s="9" t="s">
        <v>11</v>
      </c>
      <c r="H647" s="9" t="s">
        <v>12</v>
      </c>
      <c r="I647" s="9" t="s">
        <v>20</v>
      </c>
      <c r="J647" s="10" t="s">
        <v>13</v>
      </c>
      <c r="K647" s="11" t="s">
        <v>21</v>
      </c>
    </row>
    <row r="648" spans="1:11" x14ac:dyDescent="0.2">
      <c r="A648" s="59">
        <v>1</v>
      </c>
      <c r="B648" s="240" t="s">
        <v>508</v>
      </c>
      <c r="C648" s="60"/>
      <c r="D648" s="349" t="s">
        <v>14</v>
      </c>
      <c r="E648" s="364">
        <v>20</v>
      </c>
      <c r="F648" s="62"/>
      <c r="G648" s="117">
        <f>ROUND(E648*F648,2)</f>
        <v>0</v>
      </c>
      <c r="H648" s="63"/>
      <c r="I648" s="64">
        <f>ROUND(G648*H648,2)</f>
        <v>0</v>
      </c>
      <c r="J648" s="65">
        <f>ROUND(K648/E648,2)</f>
        <v>0</v>
      </c>
      <c r="K648" s="64">
        <f>ROUND(SUM(I648,G648),2)</f>
        <v>0</v>
      </c>
    </row>
    <row r="649" spans="1:11" x14ac:dyDescent="0.2">
      <c r="A649" s="59">
        <v>2</v>
      </c>
      <c r="B649" s="164" t="s">
        <v>509</v>
      </c>
      <c r="C649" s="60"/>
      <c r="D649" s="349" t="s">
        <v>14</v>
      </c>
      <c r="E649" s="364">
        <v>50</v>
      </c>
      <c r="F649" s="62"/>
      <c r="G649" s="117">
        <f t="shared" ref="G649:G676" si="122">ROUND(E649*F649,2)</f>
        <v>0</v>
      </c>
      <c r="H649" s="63"/>
      <c r="I649" s="64">
        <f t="shared" ref="I649:I676" si="123">ROUND(G649*H649,2)</f>
        <v>0</v>
      </c>
      <c r="J649" s="65">
        <f t="shared" ref="J649:J676" si="124">ROUND(K649/E649,2)</f>
        <v>0</v>
      </c>
      <c r="K649" s="64">
        <f t="shared" ref="K649:K676" si="125">ROUND(SUM(I649,G649),2)</f>
        <v>0</v>
      </c>
    </row>
    <row r="650" spans="1:11" x14ac:dyDescent="0.2">
      <c r="A650" s="59">
        <v>3</v>
      </c>
      <c r="B650" s="164" t="s">
        <v>510</v>
      </c>
      <c r="C650" s="60"/>
      <c r="D650" s="349" t="s">
        <v>14</v>
      </c>
      <c r="E650" s="364">
        <v>100</v>
      </c>
      <c r="F650" s="62"/>
      <c r="G650" s="117">
        <f t="shared" si="122"/>
        <v>0</v>
      </c>
      <c r="H650" s="63"/>
      <c r="I650" s="64">
        <f t="shared" si="123"/>
        <v>0</v>
      </c>
      <c r="J650" s="65">
        <f t="shared" si="124"/>
        <v>0</v>
      </c>
      <c r="K650" s="64">
        <f t="shared" si="125"/>
        <v>0</v>
      </c>
    </row>
    <row r="651" spans="1:11" x14ac:dyDescent="0.2">
      <c r="A651" s="59">
        <v>4</v>
      </c>
      <c r="B651" s="164" t="s">
        <v>511</v>
      </c>
      <c r="C651" s="60"/>
      <c r="D651" s="349" t="s">
        <v>14</v>
      </c>
      <c r="E651" s="364">
        <v>1100</v>
      </c>
      <c r="F651" s="62"/>
      <c r="G651" s="117">
        <f t="shared" si="122"/>
        <v>0</v>
      </c>
      <c r="H651" s="63"/>
      <c r="I651" s="64">
        <f t="shared" si="123"/>
        <v>0</v>
      </c>
      <c r="J651" s="65">
        <f t="shared" si="124"/>
        <v>0</v>
      </c>
      <c r="K651" s="64">
        <f t="shared" si="125"/>
        <v>0</v>
      </c>
    </row>
    <row r="652" spans="1:11" x14ac:dyDescent="0.2">
      <c r="A652" s="59">
        <v>5</v>
      </c>
      <c r="B652" s="164" t="s">
        <v>512</v>
      </c>
      <c r="C652" s="60"/>
      <c r="D652" s="349" t="s">
        <v>14</v>
      </c>
      <c r="E652" s="364">
        <v>60</v>
      </c>
      <c r="F652" s="62"/>
      <c r="G652" s="117">
        <f t="shared" si="122"/>
        <v>0</v>
      </c>
      <c r="H652" s="63"/>
      <c r="I652" s="64">
        <f t="shared" si="123"/>
        <v>0</v>
      </c>
      <c r="J652" s="65">
        <f t="shared" si="124"/>
        <v>0</v>
      </c>
      <c r="K652" s="64">
        <f t="shared" si="125"/>
        <v>0</v>
      </c>
    </row>
    <row r="653" spans="1:11" x14ac:dyDescent="0.2">
      <c r="A653" s="59">
        <v>6</v>
      </c>
      <c r="B653" s="164" t="s">
        <v>513</v>
      </c>
      <c r="C653" s="60"/>
      <c r="D653" s="349" t="s">
        <v>507</v>
      </c>
      <c r="E653" s="364">
        <v>40</v>
      </c>
      <c r="F653" s="62"/>
      <c r="G653" s="117">
        <f t="shared" si="122"/>
        <v>0</v>
      </c>
      <c r="H653" s="63"/>
      <c r="I653" s="64">
        <f t="shared" si="123"/>
        <v>0</v>
      </c>
      <c r="J653" s="65">
        <f t="shared" si="124"/>
        <v>0</v>
      </c>
      <c r="K653" s="64">
        <f t="shared" si="125"/>
        <v>0</v>
      </c>
    </row>
    <row r="654" spans="1:11" x14ac:dyDescent="0.2">
      <c r="A654" s="59">
        <v>7</v>
      </c>
      <c r="B654" s="164" t="s">
        <v>514</v>
      </c>
      <c r="C654" s="60"/>
      <c r="D654" s="349" t="s">
        <v>14</v>
      </c>
      <c r="E654" s="364">
        <v>100</v>
      </c>
      <c r="F654" s="62"/>
      <c r="G654" s="117">
        <f t="shared" si="122"/>
        <v>0</v>
      </c>
      <c r="H654" s="63"/>
      <c r="I654" s="64">
        <f t="shared" si="123"/>
        <v>0</v>
      </c>
      <c r="J654" s="65">
        <f t="shared" si="124"/>
        <v>0</v>
      </c>
      <c r="K654" s="64">
        <f t="shared" si="125"/>
        <v>0</v>
      </c>
    </row>
    <row r="655" spans="1:11" x14ac:dyDescent="0.2">
      <c r="A655" s="59">
        <v>8</v>
      </c>
      <c r="B655" s="164" t="s">
        <v>515</v>
      </c>
      <c r="C655" s="60"/>
      <c r="D655" s="349" t="s">
        <v>14</v>
      </c>
      <c r="E655" s="364">
        <v>80</v>
      </c>
      <c r="F655" s="62"/>
      <c r="G655" s="117">
        <f t="shared" si="122"/>
        <v>0</v>
      </c>
      <c r="H655" s="63"/>
      <c r="I655" s="64">
        <f t="shared" si="123"/>
        <v>0</v>
      </c>
      <c r="J655" s="65">
        <f t="shared" si="124"/>
        <v>0</v>
      </c>
      <c r="K655" s="64">
        <f t="shared" si="125"/>
        <v>0</v>
      </c>
    </row>
    <row r="656" spans="1:11" x14ac:dyDescent="0.2">
      <c r="A656" s="59">
        <v>9</v>
      </c>
      <c r="B656" s="164" t="s">
        <v>516</v>
      </c>
      <c r="C656" s="60"/>
      <c r="D656" s="349" t="s">
        <v>14</v>
      </c>
      <c r="E656" s="364">
        <v>1000</v>
      </c>
      <c r="F656" s="62"/>
      <c r="G656" s="117">
        <f t="shared" si="122"/>
        <v>0</v>
      </c>
      <c r="H656" s="63"/>
      <c r="I656" s="64">
        <f t="shared" si="123"/>
        <v>0</v>
      </c>
      <c r="J656" s="65">
        <f t="shared" si="124"/>
        <v>0</v>
      </c>
      <c r="K656" s="64">
        <f t="shared" si="125"/>
        <v>0</v>
      </c>
    </row>
    <row r="657" spans="1:11" x14ac:dyDescent="0.2">
      <c r="A657" s="59">
        <v>10</v>
      </c>
      <c r="B657" s="164" t="s">
        <v>517</v>
      </c>
      <c r="C657" s="60"/>
      <c r="D657" s="349" t="s">
        <v>14</v>
      </c>
      <c r="E657" s="364">
        <v>80</v>
      </c>
      <c r="F657" s="62"/>
      <c r="G657" s="117">
        <f t="shared" si="122"/>
        <v>0</v>
      </c>
      <c r="H657" s="63"/>
      <c r="I657" s="64">
        <f t="shared" si="123"/>
        <v>0</v>
      </c>
      <c r="J657" s="65">
        <f t="shared" si="124"/>
        <v>0</v>
      </c>
      <c r="K657" s="64">
        <f t="shared" si="125"/>
        <v>0</v>
      </c>
    </row>
    <row r="658" spans="1:11" x14ac:dyDescent="0.2">
      <c r="A658" s="59">
        <v>11</v>
      </c>
      <c r="B658" s="164" t="s">
        <v>518</v>
      </c>
      <c r="C658" s="60"/>
      <c r="D658" s="349" t="s">
        <v>14</v>
      </c>
      <c r="E658" s="364">
        <v>50</v>
      </c>
      <c r="F658" s="62"/>
      <c r="G658" s="117">
        <f t="shared" si="122"/>
        <v>0</v>
      </c>
      <c r="H658" s="63"/>
      <c r="I658" s="64">
        <f t="shared" si="123"/>
        <v>0</v>
      </c>
      <c r="J658" s="65">
        <f t="shared" si="124"/>
        <v>0</v>
      </c>
      <c r="K658" s="64">
        <f t="shared" si="125"/>
        <v>0</v>
      </c>
    </row>
    <row r="659" spans="1:11" x14ac:dyDescent="0.2">
      <c r="A659" s="59">
        <v>12</v>
      </c>
      <c r="B659" s="241" t="s">
        <v>519</v>
      </c>
      <c r="C659" s="60"/>
      <c r="D659" s="349" t="s">
        <v>14</v>
      </c>
      <c r="E659" s="364">
        <v>20</v>
      </c>
      <c r="F659" s="62"/>
      <c r="G659" s="117">
        <f t="shared" si="122"/>
        <v>0</v>
      </c>
      <c r="H659" s="63"/>
      <c r="I659" s="64">
        <f t="shared" si="123"/>
        <v>0</v>
      </c>
      <c r="J659" s="65">
        <f t="shared" si="124"/>
        <v>0</v>
      </c>
      <c r="K659" s="64">
        <f t="shared" si="125"/>
        <v>0</v>
      </c>
    </row>
    <row r="660" spans="1:11" x14ac:dyDescent="0.2">
      <c r="A660" s="59">
        <v>13</v>
      </c>
      <c r="B660" s="164" t="s">
        <v>520</v>
      </c>
      <c r="C660" s="60"/>
      <c r="D660" s="349" t="s">
        <v>14</v>
      </c>
      <c r="E660" s="364">
        <v>120</v>
      </c>
      <c r="F660" s="62"/>
      <c r="G660" s="117">
        <f t="shared" si="122"/>
        <v>0</v>
      </c>
      <c r="H660" s="63"/>
      <c r="I660" s="64">
        <f t="shared" si="123"/>
        <v>0</v>
      </c>
      <c r="J660" s="65">
        <f t="shared" si="124"/>
        <v>0</v>
      </c>
      <c r="K660" s="64">
        <f t="shared" si="125"/>
        <v>0</v>
      </c>
    </row>
    <row r="661" spans="1:11" x14ac:dyDescent="0.2">
      <c r="A661" s="59">
        <v>14</v>
      </c>
      <c r="B661" s="164" t="s">
        <v>521</v>
      </c>
      <c r="C661" s="60"/>
      <c r="D661" s="349" t="s">
        <v>14</v>
      </c>
      <c r="E661" s="364">
        <v>2</v>
      </c>
      <c r="F661" s="62"/>
      <c r="G661" s="117">
        <f t="shared" si="122"/>
        <v>0</v>
      </c>
      <c r="H661" s="63"/>
      <c r="I661" s="64">
        <f t="shared" si="123"/>
        <v>0</v>
      </c>
      <c r="J661" s="65">
        <f t="shared" si="124"/>
        <v>0</v>
      </c>
      <c r="K661" s="64">
        <f t="shared" si="125"/>
        <v>0</v>
      </c>
    </row>
    <row r="662" spans="1:11" ht="38.25" x14ac:dyDescent="0.2">
      <c r="A662" s="59">
        <v>15</v>
      </c>
      <c r="B662" s="164" t="s">
        <v>522</v>
      </c>
      <c r="C662" s="60"/>
      <c r="D662" s="349" t="s">
        <v>14</v>
      </c>
      <c r="E662" s="364">
        <v>500</v>
      </c>
      <c r="F662" s="62"/>
      <c r="G662" s="117">
        <f t="shared" si="122"/>
        <v>0</v>
      </c>
      <c r="H662" s="63"/>
      <c r="I662" s="64">
        <f t="shared" si="123"/>
        <v>0</v>
      </c>
      <c r="J662" s="65">
        <f t="shared" si="124"/>
        <v>0</v>
      </c>
      <c r="K662" s="64">
        <f t="shared" si="125"/>
        <v>0</v>
      </c>
    </row>
    <row r="663" spans="1:11" x14ac:dyDescent="0.2">
      <c r="A663" s="59">
        <v>16</v>
      </c>
      <c r="B663" s="164" t="s">
        <v>523</v>
      </c>
      <c r="C663" s="60"/>
      <c r="D663" s="349" t="s">
        <v>14</v>
      </c>
      <c r="E663" s="364">
        <v>15</v>
      </c>
      <c r="F663" s="62"/>
      <c r="G663" s="117">
        <f t="shared" si="122"/>
        <v>0</v>
      </c>
      <c r="H663" s="63"/>
      <c r="I663" s="64">
        <f t="shared" si="123"/>
        <v>0</v>
      </c>
      <c r="J663" s="65">
        <f t="shared" si="124"/>
        <v>0</v>
      </c>
      <c r="K663" s="64">
        <f t="shared" si="125"/>
        <v>0</v>
      </c>
    </row>
    <row r="664" spans="1:11" x14ac:dyDescent="0.2">
      <c r="A664" s="59">
        <v>17</v>
      </c>
      <c r="B664" s="164" t="s">
        <v>524</v>
      </c>
      <c r="C664" s="60"/>
      <c r="D664" s="349" t="s">
        <v>14</v>
      </c>
      <c r="E664" s="364">
        <v>30</v>
      </c>
      <c r="F664" s="62"/>
      <c r="G664" s="117">
        <f t="shared" si="122"/>
        <v>0</v>
      </c>
      <c r="H664" s="63"/>
      <c r="I664" s="64">
        <f t="shared" si="123"/>
        <v>0</v>
      </c>
      <c r="J664" s="65">
        <f t="shared" si="124"/>
        <v>0</v>
      </c>
      <c r="K664" s="64">
        <f t="shared" si="125"/>
        <v>0</v>
      </c>
    </row>
    <row r="665" spans="1:11" x14ac:dyDescent="0.2">
      <c r="A665" s="59">
        <v>18</v>
      </c>
      <c r="B665" s="164" t="s">
        <v>525</v>
      </c>
      <c r="C665" s="60"/>
      <c r="D665" s="349" t="s">
        <v>14</v>
      </c>
      <c r="E665" s="364">
        <v>100</v>
      </c>
      <c r="F665" s="62"/>
      <c r="G665" s="117">
        <f t="shared" si="122"/>
        <v>0</v>
      </c>
      <c r="H665" s="63"/>
      <c r="I665" s="64">
        <f t="shared" si="123"/>
        <v>0</v>
      </c>
      <c r="J665" s="65">
        <f t="shared" si="124"/>
        <v>0</v>
      </c>
      <c r="K665" s="64">
        <f t="shared" si="125"/>
        <v>0</v>
      </c>
    </row>
    <row r="666" spans="1:11" x14ac:dyDescent="0.2">
      <c r="A666" s="59">
        <v>19</v>
      </c>
      <c r="B666" s="164" t="s">
        <v>526</v>
      </c>
      <c r="C666" s="60"/>
      <c r="D666" s="349" t="s">
        <v>14</v>
      </c>
      <c r="E666" s="364">
        <v>80</v>
      </c>
      <c r="F666" s="62"/>
      <c r="G666" s="117">
        <f t="shared" si="122"/>
        <v>0</v>
      </c>
      <c r="H666" s="63"/>
      <c r="I666" s="64">
        <f t="shared" si="123"/>
        <v>0</v>
      </c>
      <c r="J666" s="65">
        <f t="shared" si="124"/>
        <v>0</v>
      </c>
      <c r="K666" s="64">
        <f t="shared" si="125"/>
        <v>0</v>
      </c>
    </row>
    <row r="667" spans="1:11" x14ac:dyDescent="0.2">
      <c r="A667" s="59">
        <v>20</v>
      </c>
      <c r="B667" s="164" t="s">
        <v>527</v>
      </c>
      <c r="C667" s="60"/>
      <c r="D667" s="349" t="s">
        <v>14</v>
      </c>
      <c r="E667" s="364">
        <v>700</v>
      </c>
      <c r="F667" s="62"/>
      <c r="G667" s="117">
        <f t="shared" si="122"/>
        <v>0</v>
      </c>
      <c r="H667" s="63"/>
      <c r="I667" s="64">
        <f t="shared" si="123"/>
        <v>0</v>
      </c>
      <c r="J667" s="65">
        <f t="shared" si="124"/>
        <v>0</v>
      </c>
      <c r="K667" s="64">
        <f t="shared" si="125"/>
        <v>0</v>
      </c>
    </row>
    <row r="668" spans="1:11" x14ac:dyDescent="0.2">
      <c r="A668" s="59">
        <v>21</v>
      </c>
      <c r="B668" s="164" t="s">
        <v>528</v>
      </c>
      <c r="C668" s="60"/>
      <c r="D668" s="349" t="s">
        <v>14</v>
      </c>
      <c r="E668" s="364">
        <v>300</v>
      </c>
      <c r="F668" s="62"/>
      <c r="G668" s="117">
        <f t="shared" si="122"/>
        <v>0</v>
      </c>
      <c r="H668" s="63"/>
      <c r="I668" s="64">
        <f t="shared" si="123"/>
        <v>0</v>
      </c>
      <c r="J668" s="65">
        <f t="shared" si="124"/>
        <v>0</v>
      </c>
      <c r="K668" s="64">
        <f t="shared" si="125"/>
        <v>0</v>
      </c>
    </row>
    <row r="669" spans="1:11" x14ac:dyDescent="0.2">
      <c r="A669" s="59">
        <v>22</v>
      </c>
      <c r="B669" s="164" t="s">
        <v>529</v>
      </c>
      <c r="C669" s="60"/>
      <c r="D669" s="349" t="s">
        <v>14</v>
      </c>
      <c r="E669" s="364">
        <v>550</v>
      </c>
      <c r="F669" s="62"/>
      <c r="G669" s="117">
        <f t="shared" si="122"/>
        <v>0</v>
      </c>
      <c r="H669" s="63"/>
      <c r="I669" s="64">
        <f t="shared" si="123"/>
        <v>0</v>
      </c>
      <c r="J669" s="65">
        <f t="shared" si="124"/>
        <v>0</v>
      </c>
      <c r="K669" s="64">
        <f t="shared" si="125"/>
        <v>0</v>
      </c>
    </row>
    <row r="670" spans="1:11" x14ac:dyDescent="0.2">
      <c r="A670" s="59">
        <v>23</v>
      </c>
      <c r="B670" s="164" t="s">
        <v>530</v>
      </c>
      <c r="C670" s="60"/>
      <c r="D670" s="349" t="s">
        <v>14</v>
      </c>
      <c r="E670" s="364">
        <v>250</v>
      </c>
      <c r="F670" s="62"/>
      <c r="G670" s="117">
        <f t="shared" si="122"/>
        <v>0</v>
      </c>
      <c r="H670" s="63"/>
      <c r="I670" s="64">
        <f t="shared" si="123"/>
        <v>0</v>
      </c>
      <c r="J670" s="65">
        <f t="shared" si="124"/>
        <v>0</v>
      </c>
      <c r="K670" s="64">
        <f t="shared" si="125"/>
        <v>0</v>
      </c>
    </row>
    <row r="671" spans="1:11" x14ac:dyDescent="0.2">
      <c r="A671" s="59">
        <v>24</v>
      </c>
      <c r="B671" s="392" t="s">
        <v>531</v>
      </c>
      <c r="C671" s="60"/>
      <c r="D671" s="349" t="s">
        <v>14</v>
      </c>
      <c r="E671" s="364">
        <v>150</v>
      </c>
      <c r="F671" s="62"/>
      <c r="G671" s="117">
        <f t="shared" si="122"/>
        <v>0</v>
      </c>
      <c r="H671" s="63"/>
      <c r="I671" s="64">
        <f t="shared" si="123"/>
        <v>0</v>
      </c>
      <c r="J671" s="65">
        <f t="shared" si="124"/>
        <v>0</v>
      </c>
      <c r="K671" s="64">
        <f t="shared" si="125"/>
        <v>0</v>
      </c>
    </row>
    <row r="672" spans="1:11" x14ac:dyDescent="0.2">
      <c r="A672" s="59">
        <v>25</v>
      </c>
      <c r="B672" s="164" t="s">
        <v>532</v>
      </c>
      <c r="C672" s="60"/>
      <c r="D672" s="349" t="s">
        <v>14</v>
      </c>
      <c r="E672" s="364">
        <v>15</v>
      </c>
      <c r="F672" s="62"/>
      <c r="G672" s="117">
        <f t="shared" si="122"/>
        <v>0</v>
      </c>
      <c r="H672" s="63"/>
      <c r="I672" s="64">
        <f t="shared" si="123"/>
        <v>0</v>
      </c>
      <c r="J672" s="65">
        <f t="shared" si="124"/>
        <v>0</v>
      </c>
      <c r="K672" s="64">
        <f t="shared" si="125"/>
        <v>0</v>
      </c>
    </row>
    <row r="673" spans="1:11" ht="25.5" x14ac:dyDescent="0.2">
      <c r="A673" s="59">
        <v>26</v>
      </c>
      <c r="B673" s="392" t="s">
        <v>533</v>
      </c>
      <c r="C673" s="60"/>
      <c r="D673" s="349" t="s">
        <v>14</v>
      </c>
      <c r="E673" s="364">
        <v>55</v>
      </c>
      <c r="F673" s="62"/>
      <c r="G673" s="117">
        <f t="shared" si="122"/>
        <v>0</v>
      </c>
      <c r="H673" s="63"/>
      <c r="I673" s="64">
        <f t="shared" si="123"/>
        <v>0</v>
      </c>
      <c r="J673" s="65">
        <f t="shared" si="124"/>
        <v>0</v>
      </c>
      <c r="K673" s="64">
        <f t="shared" si="125"/>
        <v>0</v>
      </c>
    </row>
    <row r="674" spans="1:11" x14ac:dyDescent="0.2">
      <c r="A674" s="59">
        <v>27</v>
      </c>
      <c r="B674" s="392" t="s">
        <v>534</v>
      </c>
      <c r="C674" s="60"/>
      <c r="D674" s="349" t="s">
        <v>14</v>
      </c>
      <c r="E674" s="364">
        <v>30</v>
      </c>
      <c r="F674" s="62"/>
      <c r="G674" s="117">
        <f t="shared" si="122"/>
        <v>0</v>
      </c>
      <c r="H674" s="63"/>
      <c r="I674" s="64">
        <f t="shared" si="123"/>
        <v>0</v>
      </c>
      <c r="J674" s="65">
        <f t="shared" si="124"/>
        <v>0</v>
      </c>
      <c r="K674" s="64">
        <f t="shared" si="125"/>
        <v>0</v>
      </c>
    </row>
    <row r="675" spans="1:11" x14ac:dyDescent="0.2">
      <c r="A675" s="59">
        <v>28</v>
      </c>
      <c r="B675" s="392" t="s">
        <v>535</v>
      </c>
      <c r="C675" s="60"/>
      <c r="D675" s="349" t="s">
        <v>14</v>
      </c>
      <c r="E675" s="364">
        <v>50</v>
      </c>
      <c r="F675" s="62"/>
      <c r="G675" s="117">
        <f t="shared" si="122"/>
        <v>0</v>
      </c>
      <c r="H675" s="63"/>
      <c r="I675" s="64">
        <f t="shared" si="123"/>
        <v>0</v>
      </c>
      <c r="J675" s="65">
        <f t="shared" si="124"/>
        <v>0</v>
      </c>
      <c r="K675" s="64">
        <f t="shared" si="125"/>
        <v>0</v>
      </c>
    </row>
    <row r="676" spans="1:11" x14ac:dyDescent="0.2">
      <c r="A676" s="59">
        <v>29</v>
      </c>
      <c r="B676" s="392" t="s">
        <v>536</v>
      </c>
      <c r="C676" s="60"/>
      <c r="D676" s="349" t="s">
        <v>14</v>
      </c>
      <c r="E676" s="364">
        <v>50</v>
      </c>
      <c r="F676" s="62"/>
      <c r="G676" s="117">
        <f t="shared" si="122"/>
        <v>0</v>
      </c>
      <c r="H676" s="63"/>
      <c r="I676" s="64">
        <f t="shared" si="123"/>
        <v>0</v>
      </c>
      <c r="J676" s="65">
        <f t="shared" si="124"/>
        <v>0</v>
      </c>
      <c r="K676" s="64">
        <f t="shared" si="125"/>
        <v>0</v>
      </c>
    </row>
    <row r="677" spans="1:11" x14ac:dyDescent="0.2">
      <c r="A677" s="328">
        <v>30</v>
      </c>
      <c r="B677" s="393" t="s">
        <v>537</v>
      </c>
      <c r="C677" s="329"/>
      <c r="D677" s="349" t="s">
        <v>14</v>
      </c>
      <c r="E677" s="364">
        <v>3000</v>
      </c>
      <c r="F677" s="332"/>
      <c r="G677" s="117">
        <f t="shared" ref="G677:G692" si="126">ROUND(E677*F677,2)</f>
        <v>0</v>
      </c>
      <c r="H677" s="63"/>
      <c r="I677" s="64">
        <f t="shared" ref="I677:I692" si="127">ROUND(G677*H677,2)</f>
        <v>0</v>
      </c>
      <c r="J677" s="65">
        <f t="shared" ref="J677:J692" si="128">ROUND(K677/E677,2)</f>
        <v>0</v>
      </c>
      <c r="K677" s="64">
        <f t="shared" ref="K677:K692" si="129">ROUND(SUM(I677,G677),2)</f>
        <v>0</v>
      </c>
    </row>
    <row r="678" spans="1:11" x14ac:dyDescent="0.2">
      <c r="A678" s="328">
        <v>31</v>
      </c>
      <c r="B678" s="392" t="s">
        <v>538</v>
      </c>
      <c r="C678" s="329"/>
      <c r="D678" s="349" t="s">
        <v>14</v>
      </c>
      <c r="E678" s="364">
        <v>40</v>
      </c>
      <c r="F678" s="332"/>
      <c r="G678" s="117">
        <f t="shared" si="126"/>
        <v>0</v>
      </c>
      <c r="H678" s="63"/>
      <c r="I678" s="64">
        <f t="shared" si="127"/>
        <v>0</v>
      </c>
      <c r="J678" s="65">
        <f t="shared" si="128"/>
        <v>0</v>
      </c>
      <c r="K678" s="64">
        <f t="shared" si="129"/>
        <v>0</v>
      </c>
    </row>
    <row r="679" spans="1:11" x14ac:dyDescent="0.2">
      <c r="A679" s="328">
        <v>32</v>
      </c>
      <c r="B679" s="392" t="s">
        <v>539</v>
      </c>
      <c r="C679" s="329"/>
      <c r="D679" s="349" t="s">
        <v>14</v>
      </c>
      <c r="E679" s="364">
        <v>3000</v>
      </c>
      <c r="F679" s="332"/>
      <c r="G679" s="117">
        <f t="shared" si="126"/>
        <v>0</v>
      </c>
      <c r="H679" s="63"/>
      <c r="I679" s="64">
        <f t="shared" si="127"/>
        <v>0</v>
      </c>
      <c r="J679" s="65">
        <f t="shared" si="128"/>
        <v>0</v>
      </c>
      <c r="K679" s="64">
        <f t="shared" si="129"/>
        <v>0</v>
      </c>
    </row>
    <row r="680" spans="1:11" x14ac:dyDescent="0.2">
      <c r="A680" s="328">
        <v>33</v>
      </c>
      <c r="B680" s="392" t="s">
        <v>540</v>
      </c>
      <c r="C680" s="329"/>
      <c r="D680" s="349" t="s">
        <v>14</v>
      </c>
      <c r="E680" s="364">
        <v>40</v>
      </c>
      <c r="F680" s="332"/>
      <c r="G680" s="117">
        <f t="shared" si="126"/>
        <v>0</v>
      </c>
      <c r="H680" s="63"/>
      <c r="I680" s="64">
        <f t="shared" si="127"/>
        <v>0</v>
      </c>
      <c r="J680" s="65">
        <f t="shared" si="128"/>
        <v>0</v>
      </c>
      <c r="K680" s="64">
        <f t="shared" si="129"/>
        <v>0</v>
      </c>
    </row>
    <row r="681" spans="1:11" x14ac:dyDescent="0.2">
      <c r="A681" s="328">
        <v>34</v>
      </c>
      <c r="B681" s="392" t="s">
        <v>541</v>
      </c>
      <c r="C681" s="329"/>
      <c r="D681" s="349" t="s">
        <v>14</v>
      </c>
      <c r="E681" s="364">
        <v>50</v>
      </c>
      <c r="F681" s="332"/>
      <c r="G681" s="117">
        <f t="shared" si="126"/>
        <v>0</v>
      </c>
      <c r="H681" s="63"/>
      <c r="I681" s="64">
        <f t="shared" si="127"/>
        <v>0</v>
      </c>
      <c r="J681" s="65">
        <f t="shared" si="128"/>
        <v>0</v>
      </c>
      <c r="K681" s="64">
        <f t="shared" si="129"/>
        <v>0</v>
      </c>
    </row>
    <row r="682" spans="1:11" x14ac:dyDescent="0.2">
      <c r="A682" s="328">
        <v>35</v>
      </c>
      <c r="B682" s="392" t="s">
        <v>542</v>
      </c>
      <c r="C682" s="329"/>
      <c r="D682" s="349" t="s">
        <v>14</v>
      </c>
      <c r="E682" s="364">
        <v>700</v>
      </c>
      <c r="F682" s="332"/>
      <c r="G682" s="117">
        <f t="shared" si="126"/>
        <v>0</v>
      </c>
      <c r="H682" s="63"/>
      <c r="I682" s="64">
        <f t="shared" si="127"/>
        <v>0</v>
      </c>
      <c r="J682" s="65">
        <f t="shared" si="128"/>
        <v>0</v>
      </c>
      <c r="K682" s="64">
        <f t="shared" si="129"/>
        <v>0</v>
      </c>
    </row>
    <row r="683" spans="1:11" x14ac:dyDescent="0.2">
      <c r="A683" s="328">
        <v>36</v>
      </c>
      <c r="B683" s="392" t="s">
        <v>543</v>
      </c>
      <c r="C683" s="329"/>
      <c r="D683" s="349" t="s">
        <v>14</v>
      </c>
      <c r="E683" s="364">
        <v>25</v>
      </c>
      <c r="F683" s="332"/>
      <c r="G683" s="117">
        <f t="shared" si="126"/>
        <v>0</v>
      </c>
      <c r="H683" s="63"/>
      <c r="I683" s="64">
        <f t="shared" si="127"/>
        <v>0</v>
      </c>
      <c r="J683" s="65">
        <f t="shared" si="128"/>
        <v>0</v>
      </c>
      <c r="K683" s="64">
        <f t="shared" si="129"/>
        <v>0</v>
      </c>
    </row>
    <row r="684" spans="1:11" x14ac:dyDescent="0.2">
      <c r="A684" s="328">
        <v>37</v>
      </c>
      <c r="B684" s="392" t="s">
        <v>544</v>
      </c>
      <c r="C684" s="329"/>
      <c r="D684" s="349" t="s">
        <v>14</v>
      </c>
      <c r="E684" s="364">
        <v>200</v>
      </c>
      <c r="F684" s="332"/>
      <c r="G684" s="117">
        <f t="shared" si="126"/>
        <v>0</v>
      </c>
      <c r="H684" s="63"/>
      <c r="I684" s="64">
        <f t="shared" si="127"/>
        <v>0</v>
      </c>
      <c r="J684" s="65">
        <f t="shared" si="128"/>
        <v>0</v>
      </c>
      <c r="K684" s="64">
        <f t="shared" si="129"/>
        <v>0</v>
      </c>
    </row>
    <row r="685" spans="1:11" x14ac:dyDescent="0.2">
      <c r="A685" s="328">
        <v>38</v>
      </c>
      <c r="B685" s="392" t="s">
        <v>545</v>
      </c>
      <c r="C685" s="329"/>
      <c r="D685" s="349" t="s">
        <v>14</v>
      </c>
      <c r="E685" s="364">
        <v>60</v>
      </c>
      <c r="F685" s="332"/>
      <c r="G685" s="117">
        <f t="shared" si="126"/>
        <v>0</v>
      </c>
      <c r="H685" s="63"/>
      <c r="I685" s="64">
        <f t="shared" si="127"/>
        <v>0</v>
      </c>
      <c r="J685" s="65">
        <f t="shared" si="128"/>
        <v>0</v>
      </c>
      <c r="K685" s="64">
        <f t="shared" si="129"/>
        <v>0</v>
      </c>
    </row>
    <row r="686" spans="1:11" x14ac:dyDescent="0.2">
      <c r="A686" s="328">
        <v>39</v>
      </c>
      <c r="B686" s="392" t="s">
        <v>546</v>
      </c>
      <c r="C686" s="329"/>
      <c r="D686" s="349" t="s">
        <v>14</v>
      </c>
      <c r="E686" s="364">
        <v>350</v>
      </c>
      <c r="F686" s="332"/>
      <c r="G686" s="117">
        <f t="shared" si="126"/>
        <v>0</v>
      </c>
      <c r="H686" s="63"/>
      <c r="I686" s="64">
        <f t="shared" si="127"/>
        <v>0</v>
      </c>
      <c r="J686" s="65">
        <f t="shared" si="128"/>
        <v>0</v>
      </c>
      <c r="K686" s="64">
        <f t="shared" si="129"/>
        <v>0</v>
      </c>
    </row>
    <row r="687" spans="1:11" x14ac:dyDescent="0.2">
      <c r="A687" s="328">
        <v>40</v>
      </c>
      <c r="B687" s="392" t="s">
        <v>547</v>
      </c>
      <c r="C687" s="329"/>
      <c r="D687" s="349" t="s">
        <v>14</v>
      </c>
      <c r="E687" s="364">
        <v>2350</v>
      </c>
      <c r="F687" s="332"/>
      <c r="G687" s="117">
        <f t="shared" si="126"/>
        <v>0</v>
      </c>
      <c r="H687" s="63"/>
      <c r="I687" s="64">
        <f t="shared" si="127"/>
        <v>0</v>
      </c>
      <c r="J687" s="65">
        <f t="shared" si="128"/>
        <v>0</v>
      </c>
      <c r="K687" s="64">
        <f t="shared" si="129"/>
        <v>0</v>
      </c>
    </row>
    <row r="688" spans="1:11" x14ac:dyDescent="0.2">
      <c r="A688" s="328">
        <v>41</v>
      </c>
      <c r="B688" s="392" t="s">
        <v>548</v>
      </c>
      <c r="C688" s="329"/>
      <c r="D688" s="349" t="s">
        <v>14</v>
      </c>
      <c r="E688" s="364">
        <v>80</v>
      </c>
      <c r="F688" s="332"/>
      <c r="G688" s="117">
        <f t="shared" si="126"/>
        <v>0</v>
      </c>
      <c r="H688" s="63"/>
      <c r="I688" s="64">
        <f t="shared" si="127"/>
        <v>0</v>
      </c>
      <c r="J688" s="65">
        <f t="shared" si="128"/>
        <v>0</v>
      </c>
      <c r="K688" s="64">
        <f t="shared" si="129"/>
        <v>0</v>
      </c>
    </row>
    <row r="689" spans="1:11" x14ac:dyDescent="0.2">
      <c r="A689" s="328">
        <v>42</v>
      </c>
      <c r="B689" s="392" t="s">
        <v>549</v>
      </c>
      <c r="C689" s="329"/>
      <c r="D689" s="349" t="s">
        <v>14</v>
      </c>
      <c r="E689" s="364">
        <v>5</v>
      </c>
      <c r="F689" s="332"/>
      <c r="G689" s="117">
        <f t="shared" si="126"/>
        <v>0</v>
      </c>
      <c r="H689" s="63"/>
      <c r="I689" s="64">
        <f t="shared" si="127"/>
        <v>0</v>
      </c>
      <c r="J689" s="65">
        <f t="shared" si="128"/>
        <v>0</v>
      </c>
      <c r="K689" s="64">
        <f t="shared" si="129"/>
        <v>0</v>
      </c>
    </row>
    <row r="690" spans="1:11" x14ac:dyDescent="0.2">
      <c r="A690" s="328">
        <v>43</v>
      </c>
      <c r="B690" s="394" t="s">
        <v>550</v>
      </c>
      <c r="C690" s="329"/>
      <c r="D690" s="349" t="s">
        <v>14</v>
      </c>
      <c r="E690" s="364">
        <v>200</v>
      </c>
      <c r="F690" s="332"/>
      <c r="G690" s="117">
        <f t="shared" si="126"/>
        <v>0</v>
      </c>
      <c r="H690" s="63"/>
      <c r="I690" s="64">
        <f t="shared" si="127"/>
        <v>0</v>
      </c>
      <c r="J690" s="65">
        <f t="shared" si="128"/>
        <v>0</v>
      </c>
      <c r="K690" s="64">
        <f t="shared" si="129"/>
        <v>0</v>
      </c>
    </row>
    <row r="691" spans="1:11" x14ac:dyDescent="0.2">
      <c r="A691" s="328">
        <v>44</v>
      </c>
      <c r="B691" s="220" t="s">
        <v>551</v>
      </c>
      <c r="C691" s="329"/>
      <c r="D691" s="225" t="s">
        <v>14</v>
      </c>
      <c r="E691" s="193">
        <v>30</v>
      </c>
      <c r="F691" s="332"/>
      <c r="G691" s="117">
        <f t="shared" si="126"/>
        <v>0</v>
      </c>
      <c r="H691" s="63"/>
      <c r="I691" s="64">
        <f t="shared" si="127"/>
        <v>0</v>
      </c>
      <c r="J691" s="65">
        <f t="shared" si="128"/>
        <v>0</v>
      </c>
      <c r="K691" s="64">
        <f t="shared" si="129"/>
        <v>0</v>
      </c>
    </row>
    <row r="692" spans="1:11" x14ac:dyDescent="0.2">
      <c r="A692" s="328">
        <v>45</v>
      </c>
      <c r="B692" s="220" t="s">
        <v>552</v>
      </c>
      <c r="C692" s="329"/>
      <c r="D692" s="349" t="s">
        <v>14</v>
      </c>
      <c r="E692" s="364">
        <v>70</v>
      </c>
      <c r="F692" s="332"/>
      <c r="G692" s="117">
        <f t="shared" si="126"/>
        <v>0</v>
      </c>
      <c r="H692" s="63"/>
      <c r="I692" s="64">
        <f t="shared" si="127"/>
        <v>0</v>
      </c>
      <c r="J692" s="65">
        <f t="shared" si="128"/>
        <v>0</v>
      </c>
      <c r="K692" s="64">
        <f t="shared" si="129"/>
        <v>0</v>
      </c>
    </row>
    <row r="693" spans="1:11" ht="25.5" x14ac:dyDescent="0.2">
      <c r="A693" s="432"/>
      <c r="B693" s="433"/>
      <c r="C693" s="433"/>
      <c r="D693" s="433"/>
      <c r="E693" s="434"/>
      <c r="F693" s="29" t="s">
        <v>15</v>
      </c>
      <c r="G693" s="115">
        <f>SUM(G648:G692)</f>
        <v>0</v>
      </c>
      <c r="H693" s="30" t="s">
        <v>16</v>
      </c>
      <c r="I693" s="69">
        <f>SUM(I648:I692)</f>
        <v>0</v>
      </c>
      <c r="J693" s="107" t="s">
        <v>17</v>
      </c>
      <c r="K693" s="26">
        <f>SUM(K648:K692)</f>
        <v>0</v>
      </c>
    </row>
    <row r="696" spans="1:11" x14ac:dyDescent="0.2">
      <c r="A696" s="419" t="s">
        <v>79</v>
      </c>
      <c r="B696" s="419"/>
      <c r="C696" s="419"/>
      <c r="D696" s="419"/>
      <c r="E696" s="419"/>
      <c r="F696" s="419"/>
      <c r="G696" s="419"/>
      <c r="H696" s="419"/>
      <c r="I696" s="419"/>
      <c r="J696" s="419"/>
      <c r="K696" s="419"/>
    </row>
    <row r="697" spans="1:11" ht="38.25" x14ac:dyDescent="0.2">
      <c r="A697" s="6" t="s">
        <v>5</v>
      </c>
      <c r="B697" s="84" t="s">
        <v>6</v>
      </c>
      <c r="C697" s="8" t="s">
        <v>7</v>
      </c>
      <c r="D697" s="7" t="s">
        <v>8</v>
      </c>
      <c r="E697" s="125" t="s">
        <v>9</v>
      </c>
      <c r="F697" s="9" t="s">
        <v>10</v>
      </c>
      <c r="G697" s="9" t="s">
        <v>11</v>
      </c>
      <c r="H697" s="9" t="s">
        <v>12</v>
      </c>
      <c r="I697" s="9" t="s">
        <v>20</v>
      </c>
      <c r="J697" s="10" t="s">
        <v>13</v>
      </c>
      <c r="K697" s="12" t="s">
        <v>21</v>
      </c>
    </row>
    <row r="698" spans="1:11" x14ac:dyDescent="0.2">
      <c r="A698" s="18">
        <v>1</v>
      </c>
      <c r="B698" s="104" t="s">
        <v>553</v>
      </c>
      <c r="C698" s="13"/>
      <c r="D698" s="172" t="s">
        <v>14</v>
      </c>
      <c r="E698" s="192">
        <v>200</v>
      </c>
      <c r="F698" s="15"/>
      <c r="G698" s="118">
        <f>ROUND(E698*F698,2)</f>
        <v>0</v>
      </c>
      <c r="H698" s="16"/>
      <c r="I698" s="17">
        <f>ROUND(G698*H698,2)</f>
        <v>0</v>
      </c>
      <c r="J698" s="24">
        <f>ROUND(K698/E698,2)</f>
        <v>0</v>
      </c>
      <c r="K698" s="17">
        <f>ROUND(SUM(I698,G698),2)</f>
        <v>0</v>
      </c>
    </row>
    <row r="699" spans="1:11" x14ac:dyDescent="0.2">
      <c r="A699" s="97">
        <v>2</v>
      </c>
      <c r="B699" s="104" t="s">
        <v>554</v>
      </c>
      <c r="C699" s="98"/>
      <c r="D699" s="172" t="s">
        <v>14</v>
      </c>
      <c r="E699" s="192">
        <v>200</v>
      </c>
      <c r="F699" s="67"/>
      <c r="G699" s="181">
        <f>ROUND(E699*F699,2)</f>
        <v>0</v>
      </c>
      <c r="H699" s="68"/>
      <c r="I699" s="58">
        <f>ROUND(G699*H699,2)</f>
        <v>0</v>
      </c>
      <c r="J699" s="395">
        <f>ROUND(K699/E699,2)</f>
        <v>0</v>
      </c>
      <c r="K699" s="58">
        <f>ROUND(SUM(I699,G699),2)</f>
        <v>0</v>
      </c>
    </row>
    <row r="700" spans="1:11" x14ac:dyDescent="0.2">
      <c r="A700" s="59">
        <v>3</v>
      </c>
      <c r="B700" s="104" t="s">
        <v>555</v>
      </c>
      <c r="C700" s="60"/>
      <c r="D700" s="172" t="s">
        <v>14</v>
      </c>
      <c r="E700" s="192">
        <v>8</v>
      </c>
      <c r="F700" s="62"/>
      <c r="G700" s="181">
        <f t="shared" ref="G700:G739" si="130">ROUND(E700*F700,2)</f>
        <v>0</v>
      </c>
      <c r="H700" s="68"/>
      <c r="I700" s="58">
        <f t="shared" ref="I700:I739" si="131">ROUND(G700*H700,2)</f>
        <v>0</v>
      </c>
      <c r="J700" s="395">
        <f t="shared" ref="J700:J739" si="132">ROUND(K700/E700,2)</f>
        <v>0</v>
      </c>
      <c r="K700" s="58">
        <f t="shared" ref="K700:K739" si="133">ROUND(SUM(I700,G700),2)</f>
        <v>0</v>
      </c>
    </row>
    <row r="701" spans="1:11" x14ac:dyDescent="0.2">
      <c r="A701" s="59">
        <v>4</v>
      </c>
      <c r="B701" s="104" t="s">
        <v>556</v>
      </c>
      <c r="C701" s="60"/>
      <c r="D701" s="172" t="s">
        <v>14</v>
      </c>
      <c r="E701" s="192">
        <v>10</v>
      </c>
      <c r="F701" s="62"/>
      <c r="G701" s="181">
        <f t="shared" si="130"/>
        <v>0</v>
      </c>
      <c r="H701" s="68"/>
      <c r="I701" s="58">
        <f t="shared" si="131"/>
        <v>0</v>
      </c>
      <c r="J701" s="395">
        <f t="shared" si="132"/>
        <v>0</v>
      </c>
      <c r="K701" s="58">
        <f t="shared" si="133"/>
        <v>0</v>
      </c>
    </row>
    <row r="702" spans="1:11" x14ac:dyDescent="0.2">
      <c r="A702" s="59">
        <v>5</v>
      </c>
      <c r="B702" s="104" t="s">
        <v>557</v>
      </c>
      <c r="C702" s="60"/>
      <c r="D702" s="172" t="s">
        <v>14</v>
      </c>
      <c r="E702" s="192">
        <v>8</v>
      </c>
      <c r="F702" s="62"/>
      <c r="G702" s="181">
        <f t="shared" si="130"/>
        <v>0</v>
      </c>
      <c r="H702" s="68"/>
      <c r="I702" s="58">
        <f t="shared" si="131"/>
        <v>0</v>
      </c>
      <c r="J702" s="395">
        <f t="shared" si="132"/>
        <v>0</v>
      </c>
      <c r="K702" s="58">
        <f t="shared" si="133"/>
        <v>0</v>
      </c>
    </row>
    <row r="703" spans="1:11" x14ac:dyDescent="0.2">
      <c r="A703" s="59">
        <v>6</v>
      </c>
      <c r="B703" s="104" t="s">
        <v>558</v>
      </c>
      <c r="C703" s="60"/>
      <c r="D703" s="172" t="s">
        <v>14</v>
      </c>
      <c r="E703" s="192">
        <v>15</v>
      </c>
      <c r="F703" s="62"/>
      <c r="G703" s="181">
        <f t="shared" si="130"/>
        <v>0</v>
      </c>
      <c r="H703" s="68"/>
      <c r="I703" s="58">
        <f t="shared" si="131"/>
        <v>0</v>
      </c>
      <c r="J703" s="395">
        <f t="shared" si="132"/>
        <v>0</v>
      </c>
      <c r="K703" s="58">
        <f t="shared" si="133"/>
        <v>0</v>
      </c>
    </row>
    <row r="704" spans="1:11" ht="25.5" x14ac:dyDescent="0.2">
      <c r="A704" s="59">
        <v>7</v>
      </c>
      <c r="B704" s="104" t="s">
        <v>559</v>
      </c>
      <c r="C704" s="60"/>
      <c r="D704" s="172" t="s">
        <v>14</v>
      </c>
      <c r="E704" s="192">
        <v>15</v>
      </c>
      <c r="F704" s="62"/>
      <c r="G704" s="181">
        <f t="shared" si="130"/>
        <v>0</v>
      </c>
      <c r="H704" s="68"/>
      <c r="I704" s="58">
        <f t="shared" si="131"/>
        <v>0</v>
      </c>
      <c r="J704" s="395">
        <f t="shared" si="132"/>
        <v>0</v>
      </c>
      <c r="K704" s="58">
        <f t="shared" si="133"/>
        <v>0</v>
      </c>
    </row>
    <row r="705" spans="1:11" x14ac:dyDescent="0.2">
      <c r="A705" s="59">
        <v>8</v>
      </c>
      <c r="B705" s="104" t="s">
        <v>560</v>
      </c>
      <c r="C705" s="60"/>
      <c r="D705" s="172" t="s">
        <v>14</v>
      </c>
      <c r="E705" s="192">
        <v>2</v>
      </c>
      <c r="F705" s="62"/>
      <c r="G705" s="181">
        <f t="shared" si="130"/>
        <v>0</v>
      </c>
      <c r="H705" s="68"/>
      <c r="I705" s="58">
        <f t="shared" si="131"/>
        <v>0</v>
      </c>
      <c r="J705" s="395">
        <f t="shared" si="132"/>
        <v>0</v>
      </c>
      <c r="K705" s="58">
        <f t="shared" si="133"/>
        <v>0</v>
      </c>
    </row>
    <row r="706" spans="1:11" x14ac:dyDescent="0.2">
      <c r="A706" s="59">
        <v>9</v>
      </c>
      <c r="B706" s="223" t="s">
        <v>561</v>
      </c>
      <c r="C706" s="60"/>
      <c r="D706" s="223" t="s">
        <v>14</v>
      </c>
      <c r="E706" s="396">
        <v>100</v>
      </c>
      <c r="F706" s="62"/>
      <c r="G706" s="181">
        <f t="shared" si="130"/>
        <v>0</v>
      </c>
      <c r="H706" s="68"/>
      <c r="I706" s="58">
        <f t="shared" si="131"/>
        <v>0</v>
      </c>
      <c r="J706" s="395">
        <f t="shared" si="132"/>
        <v>0</v>
      </c>
      <c r="K706" s="58">
        <f t="shared" si="133"/>
        <v>0</v>
      </c>
    </row>
    <row r="707" spans="1:11" x14ac:dyDescent="0.2">
      <c r="A707" s="59">
        <v>10</v>
      </c>
      <c r="B707" s="223" t="s">
        <v>562</v>
      </c>
      <c r="C707" s="60"/>
      <c r="D707" s="172" t="s">
        <v>14</v>
      </c>
      <c r="E707" s="192">
        <v>350</v>
      </c>
      <c r="F707" s="62"/>
      <c r="G707" s="181">
        <f t="shared" si="130"/>
        <v>0</v>
      </c>
      <c r="H707" s="68"/>
      <c r="I707" s="58">
        <f t="shared" si="131"/>
        <v>0</v>
      </c>
      <c r="J707" s="395">
        <f t="shared" si="132"/>
        <v>0</v>
      </c>
      <c r="K707" s="58">
        <f t="shared" si="133"/>
        <v>0</v>
      </c>
    </row>
    <row r="708" spans="1:11" x14ac:dyDescent="0.2">
      <c r="A708" s="59">
        <v>11</v>
      </c>
      <c r="B708" s="223" t="s">
        <v>563</v>
      </c>
      <c r="C708" s="60"/>
      <c r="D708" s="172" t="s">
        <v>14</v>
      </c>
      <c r="E708" s="192">
        <v>60</v>
      </c>
      <c r="F708" s="62"/>
      <c r="G708" s="181">
        <f t="shared" si="130"/>
        <v>0</v>
      </c>
      <c r="H708" s="68"/>
      <c r="I708" s="58">
        <f t="shared" si="131"/>
        <v>0</v>
      </c>
      <c r="J708" s="395">
        <f t="shared" si="132"/>
        <v>0</v>
      </c>
      <c r="K708" s="58">
        <f t="shared" si="133"/>
        <v>0</v>
      </c>
    </row>
    <row r="709" spans="1:11" x14ac:dyDescent="0.2">
      <c r="A709" s="59">
        <v>12</v>
      </c>
      <c r="B709" s="104" t="s">
        <v>564</v>
      </c>
      <c r="C709" s="60"/>
      <c r="D709" s="172" t="s">
        <v>14</v>
      </c>
      <c r="E709" s="192">
        <v>20</v>
      </c>
      <c r="F709" s="62"/>
      <c r="G709" s="181">
        <f t="shared" si="130"/>
        <v>0</v>
      </c>
      <c r="H709" s="68"/>
      <c r="I709" s="58">
        <f t="shared" si="131"/>
        <v>0</v>
      </c>
      <c r="J709" s="395">
        <f t="shared" si="132"/>
        <v>0</v>
      </c>
      <c r="K709" s="58">
        <f t="shared" si="133"/>
        <v>0</v>
      </c>
    </row>
    <row r="710" spans="1:11" x14ac:dyDescent="0.2">
      <c r="A710" s="59">
        <v>13</v>
      </c>
      <c r="B710" s="104" t="s">
        <v>565</v>
      </c>
      <c r="C710" s="60"/>
      <c r="D710" s="172" t="s">
        <v>14</v>
      </c>
      <c r="E710" s="192">
        <v>35</v>
      </c>
      <c r="F710" s="62"/>
      <c r="G710" s="181">
        <f t="shared" si="130"/>
        <v>0</v>
      </c>
      <c r="H710" s="68"/>
      <c r="I710" s="58">
        <f t="shared" si="131"/>
        <v>0</v>
      </c>
      <c r="J710" s="395">
        <f t="shared" si="132"/>
        <v>0</v>
      </c>
      <c r="K710" s="58">
        <f t="shared" si="133"/>
        <v>0</v>
      </c>
    </row>
    <row r="711" spans="1:11" x14ac:dyDescent="0.2">
      <c r="A711" s="59">
        <v>14</v>
      </c>
      <c r="B711" s="104" t="s">
        <v>566</v>
      </c>
      <c r="C711" s="60"/>
      <c r="D711" s="172" t="s">
        <v>14</v>
      </c>
      <c r="E711" s="192">
        <v>25</v>
      </c>
      <c r="F711" s="62"/>
      <c r="G711" s="181">
        <f t="shared" si="130"/>
        <v>0</v>
      </c>
      <c r="H711" s="68"/>
      <c r="I711" s="58">
        <f t="shared" si="131"/>
        <v>0</v>
      </c>
      <c r="J711" s="395">
        <f t="shared" si="132"/>
        <v>0</v>
      </c>
      <c r="K711" s="58">
        <f t="shared" si="133"/>
        <v>0</v>
      </c>
    </row>
    <row r="712" spans="1:11" x14ac:dyDescent="0.2">
      <c r="A712" s="59">
        <v>15</v>
      </c>
      <c r="B712" s="104" t="s">
        <v>567</v>
      </c>
      <c r="C712" s="60"/>
      <c r="D712" s="172" t="s">
        <v>14</v>
      </c>
      <c r="E712" s="192">
        <v>10</v>
      </c>
      <c r="F712" s="62"/>
      <c r="G712" s="181">
        <f t="shared" si="130"/>
        <v>0</v>
      </c>
      <c r="H712" s="68"/>
      <c r="I712" s="58">
        <f t="shared" si="131"/>
        <v>0</v>
      </c>
      <c r="J712" s="395">
        <f t="shared" si="132"/>
        <v>0</v>
      </c>
      <c r="K712" s="58">
        <f t="shared" si="133"/>
        <v>0</v>
      </c>
    </row>
    <row r="713" spans="1:11" x14ac:dyDescent="0.2">
      <c r="A713" s="59">
        <v>16</v>
      </c>
      <c r="B713" s="104" t="s">
        <v>568</v>
      </c>
      <c r="C713" s="60"/>
      <c r="D713" s="172" t="s">
        <v>14</v>
      </c>
      <c r="E713" s="192">
        <v>15</v>
      </c>
      <c r="F713" s="62"/>
      <c r="G713" s="181">
        <f t="shared" si="130"/>
        <v>0</v>
      </c>
      <c r="H713" s="68"/>
      <c r="I713" s="58">
        <f t="shared" si="131"/>
        <v>0</v>
      </c>
      <c r="J713" s="395">
        <f t="shared" si="132"/>
        <v>0</v>
      </c>
      <c r="K713" s="58">
        <f t="shared" si="133"/>
        <v>0</v>
      </c>
    </row>
    <row r="714" spans="1:11" ht="25.5" x14ac:dyDescent="0.2">
      <c r="A714" s="59">
        <v>17</v>
      </c>
      <c r="B714" s="90" t="s">
        <v>569</v>
      </c>
      <c r="C714" s="60"/>
      <c r="D714" s="172" t="s">
        <v>14</v>
      </c>
      <c r="E714" s="192">
        <v>550</v>
      </c>
      <c r="F714" s="62"/>
      <c r="G714" s="181">
        <f t="shared" si="130"/>
        <v>0</v>
      </c>
      <c r="H714" s="68"/>
      <c r="I714" s="58">
        <f t="shared" si="131"/>
        <v>0</v>
      </c>
      <c r="J714" s="395">
        <f t="shared" si="132"/>
        <v>0</v>
      </c>
      <c r="K714" s="58">
        <f t="shared" si="133"/>
        <v>0</v>
      </c>
    </row>
    <row r="715" spans="1:11" x14ac:dyDescent="0.2">
      <c r="A715" s="59">
        <v>18</v>
      </c>
      <c r="B715" s="90" t="s">
        <v>570</v>
      </c>
      <c r="C715" s="60"/>
      <c r="D715" s="172" t="s">
        <v>14</v>
      </c>
      <c r="E715" s="192">
        <v>50</v>
      </c>
      <c r="F715" s="62"/>
      <c r="G715" s="181">
        <f t="shared" si="130"/>
        <v>0</v>
      </c>
      <c r="H715" s="68"/>
      <c r="I715" s="58">
        <f t="shared" si="131"/>
        <v>0</v>
      </c>
      <c r="J715" s="395">
        <f t="shared" si="132"/>
        <v>0</v>
      </c>
      <c r="K715" s="58">
        <f t="shared" si="133"/>
        <v>0</v>
      </c>
    </row>
    <row r="716" spans="1:11" x14ac:dyDescent="0.2">
      <c r="A716" s="59">
        <v>19</v>
      </c>
      <c r="B716" s="90" t="s">
        <v>571</v>
      </c>
      <c r="C716" s="60"/>
      <c r="D716" s="172" t="s">
        <v>14</v>
      </c>
      <c r="E716" s="192">
        <v>250</v>
      </c>
      <c r="F716" s="62"/>
      <c r="G716" s="181">
        <f t="shared" si="130"/>
        <v>0</v>
      </c>
      <c r="H716" s="68"/>
      <c r="I716" s="58">
        <f t="shared" si="131"/>
        <v>0</v>
      </c>
      <c r="J716" s="395">
        <f t="shared" si="132"/>
        <v>0</v>
      </c>
      <c r="K716" s="58">
        <f t="shared" si="133"/>
        <v>0</v>
      </c>
    </row>
    <row r="717" spans="1:11" x14ac:dyDescent="0.2">
      <c r="A717" s="59">
        <v>20</v>
      </c>
      <c r="B717" s="90" t="s">
        <v>572</v>
      </c>
      <c r="C717" s="60"/>
      <c r="D717" s="172" t="s">
        <v>14</v>
      </c>
      <c r="E717" s="192">
        <v>400</v>
      </c>
      <c r="F717" s="62"/>
      <c r="G717" s="181">
        <f t="shared" si="130"/>
        <v>0</v>
      </c>
      <c r="H717" s="68"/>
      <c r="I717" s="58">
        <f t="shared" si="131"/>
        <v>0</v>
      </c>
      <c r="J717" s="395">
        <f t="shared" si="132"/>
        <v>0</v>
      </c>
      <c r="K717" s="58">
        <f t="shared" si="133"/>
        <v>0</v>
      </c>
    </row>
    <row r="718" spans="1:11" x14ac:dyDescent="0.2">
      <c r="A718" s="59">
        <v>21</v>
      </c>
      <c r="B718" s="90" t="s">
        <v>573</v>
      </c>
      <c r="C718" s="60"/>
      <c r="D718" s="172" t="s">
        <v>14</v>
      </c>
      <c r="E718" s="192">
        <v>150</v>
      </c>
      <c r="F718" s="62"/>
      <c r="G718" s="181">
        <f t="shared" si="130"/>
        <v>0</v>
      </c>
      <c r="H718" s="68"/>
      <c r="I718" s="58">
        <f t="shared" si="131"/>
        <v>0</v>
      </c>
      <c r="J718" s="395">
        <f t="shared" si="132"/>
        <v>0</v>
      </c>
      <c r="K718" s="58">
        <f t="shared" si="133"/>
        <v>0</v>
      </c>
    </row>
    <row r="719" spans="1:11" ht="25.5" x14ac:dyDescent="0.2">
      <c r="A719" s="59">
        <v>22</v>
      </c>
      <c r="B719" s="90" t="s">
        <v>574</v>
      </c>
      <c r="C719" s="60"/>
      <c r="D719" s="172" t="s">
        <v>14</v>
      </c>
      <c r="E719" s="192">
        <v>1000</v>
      </c>
      <c r="F719" s="62"/>
      <c r="G719" s="181">
        <f t="shared" si="130"/>
        <v>0</v>
      </c>
      <c r="H719" s="68"/>
      <c r="I719" s="58">
        <f t="shared" si="131"/>
        <v>0</v>
      </c>
      <c r="J719" s="395">
        <f t="shared" si="132"/>
        <v>0</v>
      </c>
      <c r="K719" s="58">
        <f t="shared" si="133"/>
        <v>0</v>
      </c>
    </row>
    <row r="720" spans="1:11" x14ac:dyDescent="0.2">
      <c r="A720" s="59">
        <v>23</v>
      </c>
      <c r="B720" s="90" t="s">
        <v>575</v>
      </c>
      <c r="C720" s="60"/>
      <c r="D720" s="172" t="s">
        <v>14</v>
      </c>
      <c r="E720" s="192">
        <v>5</v>
      </c>
      <c r="F720" s="62"/>
      <c r="G720" s="181">
        <f t="shared" si="130"/>
        <v>0</v>
      </c>
      <c r="H720" s="68"/>
      <c r="I720" s="58">
        <f t="shared" si="131"/>
        <v>0</v>
      </c>
      <c r="J720" s="395">
        <f t="shared" si="132"/>
        <v>0</v>
      </c>
      <c r="K720" s="58">
        <f t="shared" si="133"/>
        <v>0</v>
      </c>
    </row>
    <row r="721" spans="1:11" x14ac:dyDescent="0.2">
      <c r="A721" s="59">
        <v>24</v>
      </c>
      <c r="B721" s="90" t="s">
        <v>576</v>
      </c>
      <c r="C721" s="60"/>
      <c r="D721" s="172" t="s">
        <v>14</v>
      </c>
      <c r="E721" s="192">
        <v>2</v>
      </c>
      <c r="F721" s="62"/>
      <c r="G721" s="181">
        <f t="shared" si="130"/>
        <v>0</v>
      </c>
      <c r="H721" s="68"/>
      <c r="I721" s="58">
        <f t="shared" si="131"/>
        <v>0</v>
      </c>
      <c r="J721" s="395">
        <f t="shared" si="132"/>
        <v>0</v>
      </c>
      <c r="K721" s="58">
        <f t="shared" si="133"/>
        <v>0</v>
      </c>
    </row>
    <row r="722" spans="1:11" ht="25.5" x14ac:dyDescent="0.2">
      <c r="A722" s="59">
        <v>25</v>
      </c>
      <c r="B722" s="172" t="s">
        <v>577</v>
      </c>
      <c r="C722" s="60"/>
      <c r="D722" s="172" t="s">
        <v>14</v>
      </c>
      <c r="E722" s="192">
        <v>3500</v>
      </c>
      <c r="F722" s="62"/>
      <c r="G722" s="181">
        <f t="shared" si="130"/>
        <v>0</v>
      </c>
      <c r="H722" s="68"/>
      <c r="I722" s="58">
        <f t="shared" si="131"/>
        <v>0</v>
      </c>
      <c r="J722" s="395">
        <f t="shared" si="132"/>
        <v>0</v>
      </c>
      <c r="K722" s="58">
        <f t="shared" si="133"/>
        <v>0</v>
      </c>
    </row>
    <row r="723" spans="1:11" x14ac:dyDescent="0.2">
      <c r="A723" s="59">
        <v>26</v>
      </c>
      <c r="B723" s="104" t="s">
        <v>578</v>
      </c>
      <c r="C723" s="60"/>
      <c r="D723" s="172" t="s">
        <v>14</v>
      </c>
      <c r="E723" s="192">
        <v>150</v>
      </c>
      <c r="F723" s="62"/>
      <c r="G723" s="181">
        <f t="shared" si="130"/>
        <v>0</v>
      </c>
      <c r="H723" s="68"/>
      <c r="I723" s="58">
        <f t="shared" si="131"/>
        <v>0</v>
      </c>
      <c r="J723" s="395">
        <f t="shared" si="132"/>
        <v>0</v>
      </c>
      <c r="K723" s="58">
        <f t="shared" si="133"/>
        <v>0</v>
      </c>
    </row>
    <row r="724" spans="1:11" x14ac:dyDescent="0.2">
      <c r="A724" s="59">
        <v>27</v>
      </c>
      <c r="B724" s="104" t="s">
        <v>579</v>
      </c>
      <c r="C724" s="60"/>
      <c r="D724" s="172" t="s">
        <v>14</v>
      </c>
      <c r="E724" s="192">
        <v>250</v>
      </c>
      <c r="F724" s="62"/>
      <c r="G724" s="181">
        <f t="shared" si="130"/>
        <v>0</v>
      </c>
      <c r="H724" s="68"/>
      <c r="I724" s="58">
        <f t="shared" si="131"/>
        <v>0</v>
      </c>
      <c r="J724" s="395">
        <f t="shared" si="132"/>
        <v>0</v>
      </c>
      <c r="K724" s="58">
        <f t="shared" si="133"/>
        <v>0</v>
      </c>
    </row>
    <row r="725" spans="1:11" x14ac:dyDescent="0.2">
      <c r="A725" s="59">
        <v>28</v>
      </c>
      <c r="B725" s="90" t="s">
        <v>580</v>
      </c>
      <c r="C725" s="60"/>
      <c r="D725" s="172" t="s">
        <v>14</v>
      </c>
      <c r="E725" s="192">
        <v>900</v>
      </c>
      <c r="F725" s="62"/>
      <c r="G725" s="181">
        <f t="shared" si="130"/>
        <v>0</v>
      </c>
      <c r="H725" s="68"/>
      <c r="I725" s="58">
        <f t="shared" si="131"/>
        <v>0</v>
      </c>
      <c r="J725" s="395">
        <f t="shared" si="132"/>
        <v>0</v>
      </c>
      <c r="K725" s="58">
        <f t="shared" si="133"/>
        <v>0</v>
      </c>
    </row>
    <row r="726" spans="1:11" x14ac:dyDescent="0.2">
      <c r="A726" s="59">
        <v>29</v>
      </c>
      <c r="B726" s="172" t="s">
        <v>581</v>
      </c>
      <c r="C726" s="60"/>
      <c r="D726" s="172" t="s">
        <v>14</v>
      </c>
      <c r="E726" s="192">
        <v>140</v>
      </c>
      <c r="F726" s="62"/>
      <c r="G726" s="181">
        <f t="shared" si="130"/>
        <v>0</v>
      </c>
      <c r="H726" s="68"/>
      <c r="I726" s="58">
        <f t="shared" si="131"/>
        <v>0</v>
      </c>
      <c r="J726" s="395">
        <f t="shared" si="132"/>
        <v>0</v>
      </c>
      <c r="K726" s="58">
        <f t="shared" si="133"/>
        <v>0</v>
      </c>
    </row>
    <row r="727" spans="1:11" x14ac:dyDescent="0.2">
      <c r="A727" s="59">
        <v>30</v>
      </c>
      <c r="B727" s="104" t="s">
        <v>582</v>
      </c>
      <c r="C727" s="60"/>
      <c r="D727" s="172" t="s">
        <v>14</v>
      </c>
      <c r="E727" s="192">
        <v>70</v>
      </c>
      <c r="F727" s="62"/>
      <c r="G727" s="181">
        <f t="shared" si="130"/>
        <v>0</v>
      </c>
      <c r="H727" s="68"/>
      <c r="I727" s="58">
        <f t="shared" si="131"/>
        <v>0</v>
      </c>
      <c r="J727" s="395">
        <f t="shared" si="132"/>
        <v>0</v>
      </c>
      <c r="K727" s="58">
        <f t="shared" si="133"/>
        <v>0</v>
      </c>
    </row>
    <row r="728" spans="1:11" x14ac:dyDescent="0.2">
      <c r="A728" s="59">
        <v>31</v>
      </c>
      <c r="B728" s="104" t="s">
        <v>583</v>
      </c>
      <c r="C728" s="60"/>
      <c r="D728" s="172" t="s">
        <v>14</v>
      </c>
      <c r="E728" s="192">
        <v>600</v>
      </c>
      <c r="F728" s="62"/>
      <c r="G728" s="181">
        <f t="shared" si="130"/>
        <v>0</v>
      </c>
      <c r="H728" s="68"/>
      <c r="I728" s="58">
        <f t="shared" si="131"/>
        <v>0</v>
      </c>
      <c r="J728" s="395">
        <f t="shared" si="132"/>
        <v>0</v>
      </c>
      <c r="K728" s="58">
        <f t="shared" si="133"/>
        <v>0</v>
      </c>
    </row>
    <row r="729" spans="1:11" x14ac:dyDescent="0.2">
      <c r="A729" s="59">
        <v>32</v>
      </c>
      <c r="B729" s="104" t="s">
        <v>584</v>
      </c>
      <c r="C729" s="60"/>
      <c r="D729" s="172" t="s">
        <v>14</v>
      </c>
      <c r="E729" s="192">
        <v>200</v>
      </c>
      <c r="F729" s="62"/>
      <c r="G729" s="181">
        <f t="shared" si="130"/>
        <v>0</v>
      </c>
      <c r="H729" s="68"/>
      <c r="I729" s="58">
        <f t="shared" si="131"/>
        <v>0</v>
      </c>
      <c r="J729" s="395">
        <f t="shared" si="132"/>
        <v>0</v>
      </c>
      <c r="K729" s="58">
        <f t="shared" si="133"/>
        <v>0</v>
      </c>
    </row>
    <row r="730" spans="1:11" x14ac:dyDescent="0.2">
      <c r="A730" s="59">
        <v>33</v>
      </c>
      <c r="B730" s="104" t="s">
        <v>585</v>
      </c>
      <c r="C730" s="60"/>
      <c r="D730" s="172" t="s">
        <v>14</v>
      </c>
      <c r="E730" s="192">
        <v>2</v>
      </c>
      <c r="F730" s="62"/>
      <c r="G730" s="181">
        <f t="shared" si="130"/>
        <v>0</v>
      </c>
      <c r="H730" s="68"/>
      <c r="I730" s="58">
        <f t="shared" si="131"/>
        <v>0</v>
      </c>
      <c r="J730" s="395">
        <f t="shared" si="132"/>
        <v>0</v>
      </c>
      <c r="K730" s="58">
        <f t="shared" si="133"/>
        <v>0</v>
      </c>
    </row>
    <row r="731" spans="1:11" x14ac:dyDescent="0.2">
      <c r="A731" s="59">
        <v>34</v>
      </c>
      <c r="B731" s="104" t="s">
        <v>586</v>
      </c>
      <c r="C731" s="60"/>
      <c r="D731" s="172" t="s">
        <v>14</v>
      </c>
      <c r="E731" s="192">
        <v>30</v>
      </c>
      <c r="F731" s="62"/>
      <c r="G731" s="181">
        <f t="shared" si="130"/>
        <v>0</v>
      </c>
      <c r="H731" s="68"/>
      <c r="I731" s="58">
        <f t="shared" si="131"/>
        <v>0</v>
      </c>
      <c r="J731" s="395">
        <f t="shared" si="132"/>
        <v>0</v>
      </c>
      <c r="K731" s="58">
        <f t="shared" si="133"/>
        <v>0</v>
      </c>
    </row>
    <row r="732" spans="1:11" x14ac:dyDescent="0.2">
      <c r="A732" s="59">
        <v>35</v>
      </c>
      <c r="B732" s="104" t="s">
        <v>587</v>
      </c>
      <c r="C732" s="60"/>
      <c r="D732" s="172" t="s">
        <v>14</v>
      </c>
      <c r="E732" s="192">
        <v>330</v>
      </c>
      <c r="F732" s="62"/>
      <c r="G732" s="181">
        <f t="shared" si="130"/>
        <v>0</v>
      </c>
      <c r="H732" s="68"/>
      <c r="I732" s="58">
        <f t="shared" si="131"/>
        <v>0</v>
      </c>
      <c r="J732" s="395">
        <f t="shared" si="132"/>
        <v>0</v>
      </c>
      <c r="K732" s="58">
        <f t="shared" si="133"/>
        <v>0</v>
      </c>
    </row>
    <row r="733" spans="1:11" x14ac:dyDescent="0.2">
      <c r="A733" s="59">
        <v>36</v>
      </c>
      <c r="B733" s="104" t="s">
        <v>588</v>
      </c>
      <c r="C733" s="60"/>
      <c r="D733" s="172" t="s">
        <v>14</v>
      </c>
      <c r="E733" s="192">
        <v>10</v>
      </c>
      <c r="F733" s="62"/>
      <c r="G733" s="181">
        <f t="shared" si="130"/>
        <v>0</v>
      </c>
      <c r="H733" s="68"/>
      <c r="I733" s="58">
        <f t="shared" si="131"/>
        <v>0</v>
      </c>
      <c r="J733" s="395">
        <f t="shared" si="132"/>
        <v>0</v>
      </c>
      <c r="K733" s="58">
        <f t="shared" si="133"/>
        <v>0</v>
      </c>
    </row>
    <row r="734" spans="1:11" x14ac:dyDescent="0.2">
      <c r="A734" s="59">
        <v>37</v>
      </c>
      <c r="B734" s="104" t="s">
        <v>589</v>
      </c>
      <c r="C734" s="60"/>
      <c r="D734" s="172" t="s">
        <v>14</v>
      </c>
      <c r="E734" s="192">
        <v>520</v>
      </c>
      <c r="F734" s="62"/>
      <c r="G734" s="181">
        <f t="shared" si="130"/>
        <v>0</v>
      </c>
      <c r="H734" s="68"/>
      <c r="I734" s="58">
        <f t="shared" si="131"/>
        <v>0</v>
      </c>
      <c r="J734" s="395">
        <f t="shared" si="132"/>
        <v>0</v>
      </c>
      <c r="K734" s="58">
        <f t="shared" si="133"/>
        <v>0</v>
      </c>
    </row>
    <row r="735" spans="1:11" ht="25.5" x14ac:dyDescent="0.2">
      <c r="A735" s="59">
        <v>38</v>
      </c>
      <c r="B735" s="158" t="s">
        <v>590</v>
      </c>
      <c r="C735" s="60"/>
      <c r="D735" s="225" t="s">
        <v>14</v>
      </c>
      <c r="E735" s="193">
        <v>400</v>
      </c>
      <c r="F735" s="62"/>
      <c r="G735" s="181">
        <f t="shared" si="130"/>
        <v>0</v>
      </c>
      <c r="H735" s="68"/>
      <c r="I735" s="58">
        <f t="shared" si="131"/>
        <v>0</v>
      </c>
      <c r="J735" s="395">
        <f t="shared" si="132"/>
        <v>0</v>
      </c>
      <c r="K735" s="58">
        <f t="shared" si="133"/>
        <v>0</v>
      </c>
    </row>
    <row r="736" spans="1:11" x14ac:dyDescent="0.2">
      <c r="A736" s="59">
        <v>39</v>
      </c>
      <c r="B736" s="172" t="s">
        <v>591</v>
      </c>
      <c r="C736" s="60"/>
      <c r="D736" s="172" t="s">
        <v>14</v>
      </c>
      <c r="E736" s="192">
        <v>5</v>
      </c>
      <c r="F736" s="62"/>
      <c r="G736" s="181">
        <f t="shared" si="130"/>
        <v>0</v>
      </c>
      <c r="H736" s="68"/>
      <c r="I736" s="58">
        <f t="shared" si="131"/>
        <v>0</v>
      </c>
      <c r="J736" s="395">
        <f t="shared" si="132"/>
        <v>0</v>
      </c>
      <c r="K736" s="58">
        <f t="shared" si="133"/>
        <v>0</v>
      </c>
    </row>
    <row r="737" spans="1:11" x14ac:dyDescent="0.2">
      <c r="A737" s="59">
        <v>40</v>
      </c>
      <c r="B737" s="180" t="s">
        <v>592</v>
      </c>
      <c r="C737" s="60"/>
      <c r="D737" s="172" t="s">
        <v>14</v>
      </c>
      <c r="E737" s="192">
        <v>15</v>
      </c>
      <c r="F737" s="62"/>
      <c r="G737" s="181">
        <f t="shared" si="130"/>
        <v>0</v>
      </c>
      <c r="H737" s="68"/>
      <c r="I737" s="58">
        <f t="shared" si="131"/>
        <v>0</v>
      </c>
      <c r="J737" s="395">
        <f t="shared" si="132"/>
        <v>0</v>
      </c>
      <c r="K737" s="58">
        <f t="shared" si="133"/>
        <v>0</v>
      </c>
    </row>
    <row r="738" spans="1:11" x14ac:dyDescent="0.2">
      <c r="A738" s="59">
        <v>41</v>
      </c>
      <c r="B738" s="180" t="s">
        <v>593</v>
      </c>
      <c r="C738" s="60"/>
      <c r="D738" s="172" t="s">
        <v>14</v>
      </c>
      <c r="E738" s="192">
        <v>250</v>
      </c>
      <c r="F738" s="62"/>
      <c r="G738" s="181">
        <f t="shared" si="130"/>
        <v>0</v>
      </c>
      <c r="H738" s="68"/>
      <c r="I738" s="58">
        <f t="shared" si="131"/>
        <v>0</v>
      </c>
      <c r="J738" s="395">
        <f t="shared" si="132"/>
        <v>0</v>
      </c>
      <c r="K738" s="58">
        <f t="shared" si="133"/>
        <v>0</v>
      </c>
    </row>
    <row r="739" spans="1:11" x14ac:dyDescent="0.2">
      <c r="A739" s="59">
        <v>42</v>
      </c>
      <c r="B739" s="180" t="s">
        <v>594</v>
      </c>
      <c r="C739" s="60"/>
      <c r="D739" s="172" t="s">
        <v>14</v>
      </c>
      <c r="E739" s="192">
        <v>300</v>
      </c>
      <c r="F739" s="62"/>
      <c r="G739" s="181">
        <f t="shared" si="130"/>
        <v>0</v>
      </c>
      <c r="H739" s="68"/>
      <c r="I739" s="58">
        <f t="shared" si="131"/>
        <v>0</v>
      </c>
      <c r="J739" s="395">
        <f t="shared" si="132"/>
        <v>0</v>
      </c>
      <c r="K739" s="58">
        <f t="shared" si="133"/>
        <v>0</v>
      </c>
    </row>
    <row r="740" spans="1:11" ht="25.5" x14ac:dyDescent="0.2">
      <c r="A740" s="432"/>
      <c r="B740" s="433"/>
      <c r="C740" s="433"/>
      <c r="D740" s="433"/>
      <c r="E740" s="434"/>
      <c r="F740" s="397" t="s">
        <v>15</v>
      </c>
      <c r="G740" s="183">
        <f>SUM(G698:G739)</f>
        <v>0</v>
      </c>
      <c r="H740" s="184" t="s">
        <v>16</v>
      </c>
      <c r="I740" s="185">
        <f>SUM(I698:I739)</f>
        <v>0</v>
      </c>
      <c r="J740" s="182" t="s">
        <v>17</v>
      </c>
      <c r="K740" s="186">
        <f>SUM(K698:K739)</f>
        <v>0</v>
      </c>
    </row>
    <row r="743" spans="1:11" x14ac:dyDescent="0.2">
      <c r="A743" s="419" t="s">
        <v>80</v>
      </c>
      <c r="B743" s="419"/>
      <c r="C743" s="419"/>
      <c r="D743" s="419"/>
      <c r="E743" s="419"/>
      <c r="F743" s="419"/>
      <c r="G743" s="419"/>
      <c r="H743" s="419"/>
      <c r="I743" s="419"/>
      <c r="J743" s="419"/>
      <c r="K743" s="419"/>
    </row>
    <row r="744" spans="1:11" ht="38.25" x14ac:dyDescent="0.2">
      <c r="A744" s="6" t="s">
        <v>5</v>
      </c>
      <c r="B744" s="86" t="s">
        <v>6</v>
      </c>
      <c r="C744" s="8" t="s">
        <v>7</v>
      </c>
      <c r="D744" s="7" t="s">
        <v>8</v>
      </c>
      <c r="E744" s="125" t="s">
        <v>9</v>
      </c>
      <c r="F744" s="9" t="s">
        <v>10</v>
      </c>
      <c r="G744" s="9" t="s">
        <v>11</v>
      </c>
      <c r="H744" s="9" t="s">
        <v>12</v>
      </c>
      <c r="I744" s="9" t="s">
        <v>20</v>
      </c>
      <c r="J744" s="10" t="s">
        <v>13</v>
      </c>
      <c r="K744" s="12" t="s">
        <v>21</v>
      </c>
    </row>
    <row r="745" spans="1:11" x14ac:dyDescent="0.2">
      <c r="A745" s="327">
        <v>1</v>
      </c>
      <c r="B745" s="158" t="s">
        <v>595</v>
      </c>
      <c r="C745" s="60"/>
      <c r="D745" s="61" t="s">
        <v>18</v>
      </c>
      <c r="E745" s="131">
        <v>400</v>
      </c>
      <c r="F745" s="62"/>
      <c r="G745" s="117">
        <f>ROUND(E745*F745,2)</f>
        <v>0</v>
      </c>
      <c r="H745" s="63"/>
      <c r="I745" s="64">
        <f>ROUND(G745*H745,2)</f>
        <v>0</v>
      </c>
      <c r="J745" s="65">
        <f>ROUND(K745/E745,2)</f>
        <v>0</v>
      </c>
      <c r="K745" s="64">
        <f>ROUND(SUM(I745,G745),2)</f>
        <v>0</v>
      </c>
    </row>
    <row r="746" spans="1:11" x14ac:dyDescent="0.2">
      <c r="A746" s="327">
        <v>2</v>
      </c>
      <c r="B746" s="180" t="s">
        <v>596</v>
      </c>
      <c r="C746" s="60"/>
      <c r="D746" s="61" t="s">
        <v>18</v>
      </c>
      <c r="E746" s="131">
        <v>600</v>
      </c>
      <c r="F746" s="62"/>
      <c r="G746" s="117">
        <f t="shared" ref="G746:G747" si="134">ROUND(E746*F746,2)</f>
        <v>0</v>
      </c>
      <c r="H746" s="63"/>
      <c r="I746" s="64">
        <f t="shared" ref="I746:I747" si="135">ROUND(G746*H746,2)</f>
        <v>0</v>
      </c>
      <c r="J746" s="65">
        <f t="shared" ref="J746:J747" si="136">ROUND(K746/E746,2)</f>
        <v>0</v>
      </c>
      <c r="K746" s="64">
        <f t="shared" ref="K746:K747" si="137">ROUND(SUM(I746,G746),2)</f>
        <v>0</v>
      </c>
    </row>
    <row r="747" spans="1:11" x14ac:dyDescent="0.2">
      <c r="A747" s="327">
        <v>3</v>
      </c>
      <c r="B747" s="180" t="s">
        <v>597</v>
      </c>
      <c r="C747" s="60"/>
      <c r="D747" s="61" t="s">
        <v>18</v>
      </c>
      <c r="E747" s="131">
        <v>600</v>
      </c>
      <c r="F747" s="62"/>
      <c r="G747" s="117">
        <f t="shared" si="134"/>
        <v>0</v>
      </c>
      <c r="H747" s="63"/>
      <c r="I747" s="64">
        <f t="shared" si="135"/>
        <v>0</v>
      </c>
      <c r="J747" s="65">
        <f t="shared" si="136"/>
        <v>0</v>
      </c>
      <c r="K747" s="64">
        <f t="shared" si="137"/>
        <v>0</v>
      </c>
    </row>
    <row r="748" spans="1:11" ht="25.5" x14ac:dyDescent="0.2">
      <c r="A748" s="441"/>
      <c r="B748" s="439"/>
      <c r="C748" s="439"/>
      <c r="D748" s="439"/>
      <c r="E748" s="440"/>
      <c r="F748" s="398" t="s">
        <v>15</v>
      </c>
      <c r="G748" s="399">
        <f>SUM(G745:G747)</f>
        <v>0</v>
      </c>
      <c r="H748" s="400" t="s">
        <v>16</v>
      </c>
      <c r="I748" s="401">
        <f>SUM(I745:I747)</f>
        <v>0</v>
      </c>
      <c r="J748" s="402" t="s">
        <v>17</v>
      </c>
      <c r="K748" s="403">
        <f>SUM(K745:K747)</f>
        <v>0</v>
      </c>
    </row>
    <row r="751" spans="1:11" x14ac:dyDescent="0.2">
      <c r="A751" s="419" t="s">
        <v>81</v>
      </c>
      <c r="B751" s="419"/>
      <c r="C751" s="419"/>
      <c r="D751" s="419"/>
      <c r="E751" s="419"/>
      <c r="F751" s="419"/>
      <c r="G751" s="419"/>
      <c r="H751" s="419"/>
      <c r="I751" s="419"/>
      <c r="J751" s="419"/>
      <c r="K751" s="419"/>
    </row>
    <row r="752" spans="1:11" ht="38.25" x14ac:dyDescent="0.2">
      <c r="A752" s="6" t="s">
        <v>5</v>
      </c>
      <c r="B752" s="84" t="s">
        <v>6</v>
      </c>
      <c r="C752" s="8" t="s">
        <v>7</v>
      </c>
      <c r="D752" s="7" t="s">
        <v>8</v>
      </c>
      <c r="E752" s="125" t="s">
        <v>9</v>
      </c>
      <c r="F752" s="9" t="s">
        <v>10</v>
      </c>
      <c r="G752" s="9" t="s">
        <v>11</v>
      </c>
      <c r="H752" s="9" t="s">
        <v>12</v>
      </c>
      <c r="I752" s="9" t="s">
        <v>20</v>
      </c>
      <c r="J752" s="10" t="s">
        <v>13</v>
      </c>
      <c r="K752" s="12" t="s">
        <v>21</v>
      </c>
    </row>
    <row r="753" spans="1:11" ht="25.5" x14ac:dyDescent="0.2">
      <c r="A753" s="18">
        <v>1</v>
      </c>
      <c r="B753" s="180" t="s">
        <v>598</v>
      </c>
      <c r="C753" s="13"/>
      <c r="D753" s="14" t="s">
        <v>599</v>
      </c>
      <c r="E753" s="132">
        <v>600</v>
      </c>
      <c r="F753" s="15"/>
      <c r="G753" s="118">
        <f>ROUND(E753*F753,2)</f>
        <v>0</v>
      </c>
      <c r="H753" s="16"/>
      <c r="I753" s="17">
        <f>ROUND(G753*H753,2)</f>
        <v>0</v>
      </c>
      <c r="J753" s="24">
        <f>ROUND(K753/E753,2)</f>
        <v>0</v>
      </c>
      <c r="K753" s="17">
        <f>ROUND(SUM(I753,G753),2)</f>
        <v>0</v>
      </c>
    </row>
    <row r="754" spans="1:11" ht="25.5" x14ac:dyDescent="0.2">
      <c r="A754" s="435" t="s">
        <v>48</v>
      </c>
      <c r="B754" s="436"/>
      <c r="C754" s="436"/>
      <c r="D754" s="436"/>
      <c r="E754" s="437"/>
      <c r="F754" s="19" t="s">
        <v>15</v>
      </c>
      <c r="G754" s="114">
        <f>SUM(G753:G753)</f>
        <v>0</v>
      </c>
      <c r="H754" s="20" t="s">
        <v>16</v>
      </c>
      <c r="I754" s="21">
        <f>SUM(I753:I753)</f>
        <v>0</v>
      </c>
      <c r="J754" s="22" t="s">
        <v>17</v>
      </c>
      <c r="K754" s="26">
        <f>SUM(K753:K753)</f>
        <v>0</v>
      </c>
    </row>
    <row r="757" spans="1:11" x14ac:dyDescent="0.2">
      <c r="A757" s="419" t="s">
        <v>82</v>
      </c>
      <c r="B757" s="419"/>
      <c r="C757" s="419"/>
      <c r="D757" s="419"/>
      <c r="E757" s="419"/>
      <c r="F757" s="419"/>
      <c r="G757" s="419"/>
      <c r="H757" s="419"/>
      <c r="I757" s="419"/>
      <c r="J757" s="419"/>
      <c r="K757" s="419"/>
    </row>
    <row r="758" spans="1:11" ht="38.25" x14ac:dyDescent="0.2">
      <c r="A758" s="6" t="s">
        <v>5</v>
      </c>
      <c r="B758" s="84" t="s">
        <v>6</v>
      </c>
      <c r="C758" s="8" t="s">
        <v>7</v>
      </c>
      <c r="D758" s="7" t="s">
        <v>8</v>
      </c>
      <c r="E758" s="125" t="s">
        <v>9</v>
      </c>
      <c r="F758" s="9" t="s">
        <v>10</v>
      </c>
      <c r="G758" s="9" t="s">
        <v>11</v>
      </c>
      <c r="H758" s="9" t="s">
        <v>12</v>
      </c>
      <c r="I758" s="9" t="s">
        <v>20</v>
      </c>
      <c r="J758" s="10" t="s">
        <v>13</v>
      </c>
      <c r="K758" s="12" t="s">
        <v>21</v>
      </c>
    </row>
    <row r="759" spans="1:11" ht="25.5" x14ac:dyDescent="0.2">
      <c r="A759" s="18">
        <v>1</v>
      </c>
      <c r="B759" s="104" t="s">
        <v>600</v>
      </c>
      <c r="C759" s="60"/>
      <c r="D759" s="172" t="s">
        <v>14</v>
      </c>
      <c r="E759" s="192">
        <v>60</v>
      </c>
      <c r="F759" s="62"/>
      <c r="G759" s="117">
        <f>ROUND(E759*F759,2)</f>
        <v>0</v>
      </c>
      <c r="H759" s="63"/>
      <c r="I759" s="64">
        <f>ROUND(G759*H759,2)</f>
        <v>0</v>
      </c>
      <c r="J759" s="65">
        <f>ROUND(K759/E759,2)</f>
        <v>0</v>
      </c>
      <c r="K759" s="64">
        <f>ROUND(SUM(I759,G759),2)</f>
        <v>0</v>
      </c>
    </row>
    <row r="760" spans="1:11" ht="25.5" x14ac:dyDescent="0.2">
      <c r="A760" s="327">
        <v>2</v>
      </c>
      <c r="B760" s="104" t="s">
        <v>601</v>
      </c>
      <c r="C760" s="60"/>
      <c r="D760" s="172" t="s">
        <v>14</v>
      </c>
      <c r="E760" s="192">
        <v>20</v>
      </c>
      <c r="F760" s="62"/>
      <c r="G760" s="117">
        <f t="shared" ref="G760:G767" si="138">ROUND(E760*F760,2)</f>
        <v>0</v>
      </c>
      <c r="H760" s="63"/>
      <c r="I760" s="64">
        <f t="shared" ref="I760:I767" si="139">ROUND(G760*H760,2)</f>
        <v>0</v>
      </c>
      <c r="J760" s="65">
        <f t="shared" ref="J760:J767" si="140">ROUND(K760/E760,2)</f>
        <v>0</v>
      </c>
      <c r="K760" s="64">
        <f t="shared" ref="K760:K767" si="141">ROUND(SUM(I760,G760),2)</f>
        <v>0</v>
      </c>
    </row>
    <row r="761" spans="1:11" ht="25.5" x14ac:dyDescent="0.2">
      <c r="A761" s="327">
        <v>3</v>
      </c>
      <c r="B761" s="104" t="s">
        <v>602</v>
      </c>
      <c r="C761" s="60"/>
      <c r="D761" s="172" t="s">
        <v>14</v>
      </c>
      <c r="E761" s="192">
        <v>10</v>
      </c>
      <c r="F761" s="62"/>
      <c r="G761" s="117">
        <f t="shared" si="138"/>
        <v>0</v>
      </c>
      <c r="H761" s="63"/>
      <c r="I761" s="64">
        <f t="shared" si="139"/>
        <v>0</v>
      </c>
      <c r="J761" s="65">
        <f t="shared" si="140"/>
        <v>0</v>
      </c>
      <c r="K761" s="64">
        <f t="shared" si="141"/>
        <v>0</v>
      </c>
    </row>
    <row r="762" spans="1:11" ht="25.5" x14ac:dyDescent="0.2">
      <c r="A762" s="327">
        <v>4</v>
      </c>
      <c r="B762" s="104" t="s">
        <v>603</v>
      </c>
      <c r="C762" s="60"/>
      <c r="D762" s="172" t="s">
        <v>14</v>
      </c>
      <c r="E762" s="192">
        <v>100</v>
      </c>
      <c r="F762" s="62"/>
      <c r="G762" s="117">
        <f t="shared" si="138"/>
        <v>0</v>
      </c>
      <c r="H762" s="63"/>
      <c r="I762" s="64">
        <f t="shared" si="139"/>
        <v>0</v>
      </c>
      <c r="J762" s="65">
        <f t="shared" si="140"/>
        <v>0</v>
      </c>
      <c r="K762" s="64">
        <f t="shared" si="141"/>
        <v>0</v>
      </c>
    </row>
    <row r="763" spans="1:11" x14ac:dyDescent="0.2">
      <c r="A763" s="327">
        <v>5</v>
      </c>
      <c r="B763" s="379" t="s">
        <v>604</v>
      </c>
      <c r="C763" s="60"/>
      <c r="D763" s="172" t="s">
        <v>14</v>
      </c>
      <c r="E763" s="192">
        <v>330</v>
      </c>
      <c r="F763" s="62"/>
      <c r="G763" s="117">
        <f t="shared" si="138"/>
        <v>0</v>
      </c>
      <c r="H763" s="63"/>
      <c r="I763" s="64">
        <f t="shared" si="139"/>
        <v>0</v>
      </c>
      <c r="J763" s="65">
        <f t="shared" si="140"/>
        <v>0</v>
      </c>
      <c r="K763" s="64">
        <f t="shared" si="141"/>
        <v>0</v>
      </c>
    </row>
    <row r="764" spans="1:11" ht="13.5" x14ac:dyDescent="0.2">
      <c r="A764" s="327">
        <v>6</v>
      </c>
      <c r="B764" s="172" t="s">
        <v>607</v>
      </c>
      <c r="C764" s="60"/>
      <c r="D764" s="172" t="s">
        <v>14</v>
      </c>
      <c r="E764" s="192">
        <v>20</v>
      </c>
      <c r="F764" s="62"/>
      <c r="G764" s="117">
        <f t="shared" si="138"/>
        <v>0</v>
      </c>
      <c r="H764" s="63"/>
      <c r="I764" s="64">
        <f t="shared" si="139"/>
        <v>0</v>
      </c>
      <c r="J764" s="65">
        <f t="shared" si="140"/>
        <v>0</v>
      </c>
      <c r="K764" s="64">
        <f t="shared" si="141"/>
        <v>0</v>
      </c>
    </row>
    <row r="765" spans="1:11" ht="38.25" x14ac:dyDescent="0.2">
      <c r="A765" s="327">
        <v>7</v>
      </c>
      <c r="B765" s="172" t="s">
        <v>608</v>
      </c>
      <c r="C765" s="60"/>
      <c r="D765" s="172" t="s">
        <v>51</v>
      </c>
      <c r="E765" s="192">
        <v>300</v>
      </c>
      <c r="F765" s="62"/>
      <c r="G765" s="117">
        <f t="shared" si="138"/>
        <v>0</v>
      </c>
      <c r="H765" s="63"/>
      <c r="I765" s="64">
        <f t="shared" si="139"/>
        <v>0</v>
      </c>
      <c r="J765" s="65">
        <f t="shared" si="140"/>
        <v>0</v>
      </c>
      <c r="K765" s="64">
        <f t="shared" si="141"/>
        <v>0</v>
      </c>
    </row>
    <row r="766" spans="1:11" ht="25.5" x14ac:dyDescent="0.2">
      <c r="A766" s="327">
        <v>8</v>
      </c>
      <c r="B766" s="165" t="s">
        <v>605</v>
      </c>
      <c r="C766" s="60"/>
      <c r="D766" s="172" t="s">
        <v>14</v>
      </c>
      <c r="E766" s="192">
        <v>50</v>
      </c>
      <c r="F766" s="62"/>
      <c r="G766" s="117">
        <f t="shared" si="138"/>
        <v>0</v>
      </c>
      <c r="H766" s="63"/>
      <c r="I766" s="64">
        <f t="shared" si="139"/>
        <v>0</v>
      </c>
      <c r="J766" s="65">
        <f t="shared" si="140"/>
        <v>0</v>
      </c>
      <c r="K766" s="64">
        <f t="shared" si="141"/>
        <v>0</v>
      </c>
    </row>
    <row r="767" spans="1:11" ht="25.5" x14ac:dyDescent="0.2">
      <c r="A767" s="327">
        <v>9</v>
      </c>
      <c r="B767" s="104" t="s">
        <v>606</v>
      </c>
      <c r="C767" s="60"/>
      <c r="D767" s="172" t="s">
        <v>14</v>
      </c>
      <c r="E767" s="192">
        <v>50</v>
      </c>
      <c r="F767" s="62"/>
      <c r="G767" s="117">
        <f t="shared" si="138"/>
        <v>0</v>
      </c>
      <c r="H767" s="63"/>
      <c r="I767" s="64">
        <f t="shared" si="139"/>
        <v>0</v>
      </c>
      <c r="J767" s="65">
        <f t="shared" si="140"/>
        <v>0</v>
      </c>
      <c r="K767" s="64">
        <f t="shared" si="141"/>
        <v>0</v>
      </c>
    </row>
    <row r="768" spans="1:11" ht="25.5" x14ac:dyDescent="0.2">
      <c r="A768" s="297"/>
      <c r="B768" s="88"/>
      <c r="C768" s="47"/>
      <c r="D768" s="47"/>
      <c r="E768" s="137"/>
      <c r="F768" s="19" t="s">
        <v>15</v>
      </c>
      <c r="G768" s="114">
        <f>SUM(G759:G767)</f>
        <v>0</v>
      </c>
      <c r="H768" s="20" t="s">
        <v>16</v>
      </c>
      <c r="I768" s="21">
        <f>SUM(I759:I767)</f>
        <v>0</v>
      </c>
      <c r="J768" s="22" t="s">
        <v>17</v>
      </c>
      <c r="K768" s="26">
        <f>SUM(K759:K767)</f>
        <v>0</v>
      </c>
    </row>
    <row r="771" spans="1:11" x14ac:dyDescent="0.2">
      <c r="A771" s="419" t="s">
        <v>83</v>
      </c>
      <c r="B771" s="419"/>
      <c r="C771" s="419"/>
      <c r="D771" s="419"/>
      <c r="E771" s="419"/>
      <c r="F771" s="419"/>
      <c r="G771" s="419"/>
      <c r="H771" s="419"/>
      <c r="I771" s="419"/>
      <c r="J771" s="419"/>
      <c r="K771" s="419"/>
    </row>
    <row r="772" spans="1:11" ht="38.25" x14ac:dyDescent="0.2">
      <c r="A772" s="204" t="s">
        <v>5</v>
      </c>
      <c r="B772" s="205" t="s">
        <v>6</v>
      </c>
      <c r="C772" s="206" t="s">
        <v>7</v>
      </c>
      <c r="D772" s="207" t="s">
        <v>8</v>
      </c>
      <c r="E772" s="208" t="s">
        <v>9</v>
      </c>
      <c r="F772" s="209" t="s">
        <v>10</v>
      </c>
      <c r="G772" s="143" t="s">
        <v>11</v>
      </c>
      <c r="H772" s="9" t="s">
        <v>12</v>
      </c>
      <c r="I772" s="9" t="s">
        <v>20</v>
      </c>
      <c r="J772" s="10" t="s">
        <v>13</v>
      </c>
      <c r="K772" s="12" t="s">
        <v>21</v>
      </c>
    </row>
    <row r="773" spans="1:11" ht="38.25" x14ac:dyDescent="0.2">
      <c r="A773" s="200">
        <v>1</v>
      </c>
      <c r="B773" s="104" t="s">
        <v>609</v>
      </c>
      <c r="C773" s="79"/>
      <c r="D773" s="201" t="s">
        <v>18</v>
      </c>
      <c r="E773" s="202">
        <v>80</v>
      </c>
      <c r="F773" s="203"/>
      <c r="G773" s="118">
        <f>ROUND(E773*F773,2)</f>
        <v>0</v>
      </c>
      <c r="H773" s="16"/>
      <c r="I773" s="17">
        <f>ROUND(G773*H773,2)</f>
        <v>0</v>
      </c>
      <c r="J773" s="24">
        <f>ROUND(K773/E773,2)</f>
        <v>0</v>
      </c>
      <c r="K773" s="17">
        <f>ROUND(SUM(I773,G773),2)</f>
        <v>0</v>
      </c>
    </row>
    <row r="774" spans="1:11" ht="25.5" x14ac:dyDescent="0.2">
      <c r="A774" s="48"/>
      <c r="B774" s="194"/>
      <c r="C774" s="47"/>
      <c r="D774" s="47"/>
      <c r="E774" s="137"/>
      <c r="F774" s="19" t="s">
        <v>15</v>
      </c>
      <c r="G774" s="114">
        <f>SUM(G773:G773)</f>
        <v>0</v>
      </c>
      <c r="H774" s="20" t="s">
        <v>16</v>
      </c>
      <c r="I774" s="21">
        <f>SUM(I773:I773)</f>
        <v>0</v>
      </c>
      <c r="J774" s="22" t="s">
        <v>17</v>
      </c>
      <c r="K774" s="26">
        <f>SUM(K773:K773)</f>
        <v>0</v>
      </c>
    </row>
    <row r="775" spans="1:11" x14ac:dyDescent="0.2">
      <c r="B775" s="89"/>
    </row>
    <row r="777" spans="1:11" x14ac:dyDescent="0.2">
      <c r="A777" s="419" t="s">
        <v>86</v>
      </c>
      <c r="B777" s="419"/>
      <c r="C777" s="419"/>
      <c r="D777" s="419"/>
      <c r="E777" s="419"/>
      <c r="F777" s="419"/>
      <c r="G777" s="419"/>
      <c r="H777" s="419"/>
      <c r="I777" s="419"/>
      <c r="J777" s="419"/>
      <c r="K777" s="419"/>
    </row>
    <row r="778" spans="1:11" ht="38.25" x14ac:dyDescent="0.2">
      <c r="A778" s="176" t="s">
        <v>5</v>
      </c>
      <c r="B778" s="205" t="s">
        <v>6</v>
      </c>
      <c r="C778" s="214" t="s">
        <v>7</v>
      </c>
      <c r="D778" s="216" t="s">
        <v>8</v>
      </c>
      <c r="E778" s="218" t="s">
        <v>9</v>
      </c>
      <c r="F778" s="143" t="s">
        <v>10</v>
      </c>
      <c r="G778" s="9" t="s">
        <v>11</v>
      </c>
      <c r="H778" s="9" t="s">
        <v>12</v>
      </c>
      <c r="I778" s="9" t="s">
        <v>20</v>
      </c>
      <c r="J778" s="10" t="s">
        <v>13</v>
      </c>
      <c r="K778" s="11" t="s">
        <v>21</v>
      </c>
    </row>
    <row r="779" spans="1:11" ht="25.5" x14ac:dyDescent="0.2">
      <c r="A779" s="32">
        <v>1</v>
      </c>
      <c r="B779" s="172" t="s">
        <v>610</v>
      </c>
      <c r="C779" s="33"/>
      <c r="D779" s="215" t="s">
        <v>27</v>
      </c>
      <c r="E779" s="202">
        <v>120</v>
      </c>
      <c r="F779" s="35"/>
      <c r="G779" s="111">
        <f>ROUND(E779*F779,2)</f>
        <v>0</v>
      </c>
      <c r="H779" s="36"/>
      <c r="I779" s="37">
        <f>ROUND(G779*H779,2)</f>
        <v>0</v>
      </c>
      <c r="J779" s="38">
        <f>ROUND(K779/E779,2)</f>
        <v>0</v>
      </c>
      <c r="K779" s="37">
        <f>ROUND(SUM(I779,G779),2)</f>
        <v>0</v>
      </c>
    </row>
    <row r="780" spans="1:11" ht="25.5" x14ac:dyDescent="0.2">
      <c r="A780" s="39">
        <v>2</v>
      </c>
      <c r="B780" s="172" t="s">
        <v>611</v>
      </c>
      <c r="C780" s="40"/>
      <c r="D780" s="199" t="s">
        <v>27</v>
      </c>
      <c r="E780" s="217">
        <v>60</v>
      </c>
      <c r="F780" s="41"/>
      <c r="G780" s="117">
        <f t="shared" ref="G780" si="142">ROUND(E780*F780,2)</f>
        <v>0</v>
      </c>
      <c r="H780" s="51"/>
      <c r="I780" s="189">
        <f t="shared" ref="I780" si="143">ROUND(G780*H780,2)</f>
        <v>0</v>
      </c>
      <c r="J780" s="190">
        <f t="shared" ref="J780" si="144">ROUND(K780/E780,2)</f>
        <v>0</v>
      </c>
      <c r="K780" s="37">
        <f t="shared" ref="K780" si="145">ROUND(SUM(I780,G780),2)</f>
        <v>0</v>
      </c>
    </row>
    <row r="781" spans="1:11" ht="25.5" x14ac:dyDescent="0.2">
      <c r="A781" s="425"/>
      <c r="B781" s="426"/>
      <c r="C781" s="426"/>
      <c r="D781" s="426"/>
      <c r="E781" s="426"/>
      <c r="F781" s="211" t="s">
        <v>15</v>
      </c>
      <c r="G781" s="404">
        <f>SUM(G779:G780)</f>
        <v>0</v>
      </c>
      <c r="H781" s="405" t="s">
        <v>16</v>
      </c>
      <c r="I781" s="406">
        <f>SUM(I779:I780)</f>
        <v>0</v>
      </c>
      <c r="J781" s="407" t="s">
        <v>17</v>
      </c>
      <c r="K781" s="46">
        <f>SUM(K779:K780)</f>
        <v>0</v>
      </c>
    </row>
    <row r="784" spans="1:11" x14ac:dyDescent="0.2">
      <c r="A784" s="419" t="s">
        <v>87</v>
      </c>
      <c r="B784" s="419"/>
      <c r="C784" s="419"/>
      <c r="D784" s="419"/>
      <c r="E784" s="419"/>
      <c r="F784" s="419"/>
      <c r="G784" s="419"/>
      <c r="H784" s="419"/>
      <c r="I784" s="419"/>
      <c r="J784" s="419"/>
      <c r="K784" s="419"/>
    </row>
    <row r="785" spans="1:11" ht="38.25" x14ac:dyDescent="0.2">
      <c r="A785" s="6" t="s">
        <v>5</v>
      </c>
      <c r="B785" s="84" t="s">
        <v>6</v>
      </c>
      <c r="C785" s="8" t="s">
        <v>7</v>
      </c>
      <c r="D785" s="7" t="s">
        <v>8</v>
      </c>
      <c r="E785" s="123" t="s">
        <v>9</v>
      </c>
      <c r="F785" s="9" t="s">
        <v>10</v>
      </c>
      <c r="G785" s="9" t="s">
        <v>11</v>
      </c>
      <c r="H785" s="9" t="s">
        <v>12</v>
      </c>
      <c r="I785" s="9" t="s">
        <v>20</v>
      </c>
      <c r="J785" s="10" t="s">
        <v>13</v>
      </c>
      <c r="K785" s="11" t="s">
        <v>21</v>
      </c>
    </row>
    <row r="786" spans="1:11" ht="25.5" x14ac:dyDescent="0.2">
      <c r="A786" s="32">
        <v>1</v>
      </c>
      <c r="B786" s="408" t="s">
        <v>612</v>
      </c>
      <c r="C786" s="49"/>
      <c r="D786" s="173" t="s">
        <v>613</v>
      </c>
      <c r="E786" s="219">
        <v>6000</v>
      </c>
      <c r="F786" s="35"/>
      <c r="G786" s="111">
        <f>ROUND(E786*F786,2)</f>
        <v>0</v>
      </c>
      <c r="H786" s="36"/>
      <c r="I786" s="37">
        <f>ROUND(G786*H786,2)</f>
        <v>0</v>
      </c>
      <c r="J786" s="38">
        <f>ROUND(K786/E786,2)</f>
        <v>0</v>
      </c>
      <c r="K786" s="37">
        <f>ROUND(SUM(I786,G786),2)</f>
        <v>0</v>
      </c>
    </row>
    <row r="787" spans="1:11" ht="25.5" x14ac:dyDescent="0.2">
      <c r="A787" s="435" t="s">
        <v>48</v>
      </c>
      <c r="B787" s="436"/>
      <c r="C787" s="436"/>
      <c r="D787" s="436"/>
      <c r="E787" s="437"/>
      <c r="F787" s="43" t="s">
        <v>15</v>
      </c>
      <c r="G787" s="112">
        <f>SUM(G786:G786)</f>
        <v>0</v>
      </c>
      <c r="H787" s="44" t="s">
        <v>16</v>
      </c>
      <c r="I787" s="45">
        <f>SUM(I786:I786)</f>
        <v>0</v>
      </c>
      <c r="J787" s="43" t="s">
        <v>17</v>
      </c>
      <c r="K787" s="46">
        <f>SUM(K786:K786)</f>
        <v>0</v>
      </c>
    </row>
    <row r="788" spans="1:11" x14ac:dyDescent="0.2">
      <c r="A788" s="52"/>
      <c r="B788" s="52"/>
      <c r="C788" s="52"/>
      <c r="D788" s="52"/>
      <c r="E788" s="135"/>
      <c r="F788" s="53"/>
      <c r="G788" s="113"/>
      <c r="H788" s="54"/>
      <c r="I788" s="55"/>
      <c r="J788" s="56"/>
      <c r="K788" s="57"/>
    </row>
    <row r="790" spans="1:11" x14ac:dyDescent="0.2">
      <c r="A790" s="419" t="s">
        <v>88</v>
      </c>
      <c r="B790" s="419"/>
      <c r="C790" s="419"/>
      <c r="D790" s="419"/>
      <c r="E790" s="419"/>
      <c r="F790" s="419"/>
      <c r="G790" s="419"/>
      <c r="H790" s="419"/>
      <c r="I790" s="419"/>
      <c r="J790" s="419"/>
      <c r="K790" s="419"/>
    </row>
    <row r="791" spans="1:11" ht="38.25" x14ac:dyDescent="0.2">
      <c r="A791" s="6" t="s">
        <v>5</v>
      </c>
      <c r="B791" s="84" t="s">
        <v>6</v>
      </c>
      <c r="C791" s="8" t="s">
        <v>7</v>
      </c>
      <c r="D791" s="7" t="s">
        <v>8</v>
      </c>
      <c r="E791" s="125" t="s">
        <v>9</v>
      </c>
      <c r="F791" s="9" t="s">
        <v>10</v>
      </c>
      <c r="G791" s="9" t="s">
        <v>11</v>
      </c>
      <c r="H791" s="9" t="s">
        <v>12</v>
      </c>
      <c r="I791" s="9" t="s">
        <v>20</v>
      </c>
      <c r="J791" s="10" t="s">
        <v>13</v>
      </c>
      <c r="K791" s="11" t="s">
        <v>21</v>
      </c>
    </row>
    <row r="792" spans="1:11" ht="204.75" thickBot="1" x14ac:dyDescent="0.25">
      <c r="A792" s="18">
        <v>1</v>
      </c>
      <c r="B792" s="104" t="s">
        <v>615</v>
      </c>
      <c r="C792" s="98"/>
      <c r="D792" s="167" t="s">
        <v>614</v>
      </c>
      <c r="E792" s="221">
        <v>60</v>
      </c>
      <c r="F792" s="67"/>
      <c r="G792" s="111">
        <f>ROUND(E792*F792,2)</f>
        <v>0</v>
      </c>
      <c r="H792" s="68"/>
      <c r="I792" s="58">
        <f>ROUND(G792*H792,2)</f>
        <v>0</v>
      </c>
      <c r="J792" s="28">
        <f>ROUND(K792/E792,2)</f>
        <v>0</v>
      </c>
      <c r="K792" s="58">
        <f>ROUND(SUM(I792,G792),2)</f>
        <v>0</v>
      </c>
    </row>
    <row r="793" spans="1:11" ht="127.5" x14ac:dyDescent="0.2">
      <c r="A793" s="95">
        <v>2</v>
      </c>
      <c r="B793" s="409" t="s">
        <v>616</v>
      </c>
      <c r="C793" s="60"/>
      <c r="D793" s="61" t="s">
        <v>614</v>
      </c>
      <c r="E793" s="222">
        <v>20</v>
      </c>
      <c r="F793" s="62"/>
      <c r="G793" s="117">
        <f>ROUND(E793*F793,2)</f>
        <v>0</v>
      </c>
      <c r="H793" s="63"/>
      <c r="I793" s="64">
        <f>ROUND(G793*H793,2)</f>
        <v>0</v>
      </c>
      <c r="J793" s="65">
        <f>ROUND(K793/E793,2)</f>
        <v>0</v>
      </c>
      <c r="K793" s="64">
        <f>ROUND(SUM(I793,G793),2)</f>
        <v>0</v>
      </c>
    </row>
    <row r="794" spans="1:11" ht="25.5" x14ac:dyDescent="0.25">
      <c r="A794" s="427"/>
      <c r="B794" s="428"/>
      <c r="C794" s="428"/>
      <c r="D794" s="428"/>
      <c r="E794" s="429"/>
      <c r="F794" s="19" t="s">
        <v>15</v>
      </c>
      <c r="G794" s="114">
        <f>SUM(G792:G793)</f>
        <v>0</v>
      </c>
      <c r="H794" s="20" t="s">
        <v>16</v>
      </c>
      <c r="I794" s="21">
        <f>SUM(I792:I793)</f>
        <v>0</v>
      </c>
      <c r="J794" s="22" t="s">
        <v>17</v>
      </c>
      <c r="K794" s="26">
        <f>SUM(K792:K793)</f>
        <v>0</v>
      </c>
    </row>
    <row r="797" spans="1:11" x14ac:dyDescent="0.2">
      <c r="A797" s="419" t="s">
        <v>89</v>
      </c>
      <c r="B797" s="419"/>
      <c r="C797" s="419"/>
      <c r="D797" s="419"/>
      <c r="E797" s="419"/>
      <c r="F797" s="419"/>
      <c r="G797" s="419"/>
      <c r="H797" s="419"/>
      <c r="I797" s="419"/>
      <c r="J797" s="419"/>
      <c r="K797" s="419"/>
    </row>
    <row r="798" spans="1:11" ht="38.25" x14ac:dyDescent="0.2">
      <c r="A798" s="6" t="s">
        <v>5</v>
      </c>
      <c r="B798" s="84" t="s">
        <v>6</v>
      </c>
      <c r="C798" s="8" t="s">
        <v>7</v>
      </c>
      <c r="D798" s="7" t="s">
        <v>8</v>
      </c>
      <c r="E798" s="123" t="s">
        <v>9</v>
      </c>
      <c r="F798" s="9" t="s">
        <v>10</v>
      </c>
      <c r="G798" s="9" t="s">
        <v>11</v>
      </c>
      <c r="H798" s="9" t="s">
        <v>12</v>
      </c>
      <c r="I798" s="9" t="s">
        <v>20</v>
      </c>
      <c r="J798" s="10" t="s">
        <v>13</v>
      </c>
      <c r="K798" s="11" t="s">
        <v>21</v>
      </c>
    </row>
    <row r="799" spans="1:11" ht="40.5" x14ac:dyDescent="0.2">
      <c r="A799" s="32">
        <v>1</v>
      </c>
      <c r="B799" s="180" t="s">
        <v>617</v>
      </c>
      <c r="C799" s="33"/>
      <c r="D799" s="34" t="s">
        <v>18</v>
      </c>
      <c r="E799" s="229">
        <v>1130</v>
      </c>
      <c r="F799" s="35"/>
      <c r="G799" s="111">
        <f>ROUND(E799*F799,2)</f>
        <v>0</v>
      </c>
      <c r="H799" s="36"/>
      <c r="I799" s="37">
        <f>ROUND(G799*H799,2)</f>
        <v>0</v>
      </c>
      <c r="J799" s="38">
        <f>ROUND(K799/E799,2)</f>
        <v>0</v>
      </c>
      <c r="K799" s="37">
        <f>ROUND(SUM(I799,G799),2)</f>
        <v>0</v>
      </c>
    </row>
    <row r="800" spans="1:11" ht="25.5" x14ac:dyDescent="0.2">
      <c r="A800" s="425"/>
      <c r="B800" s="426"/>
      <c r="C800" s="425"/>
      <c r="D800" s="425"/>
      <c r="E800" s="425"/>
      <c r="F800" s="43" t="s">
        <v>15</v>
      </c>
      <c r="G800" s="112">
        <f>SUM(G799:G799)</f>
        <v>0</v>
      </c>
      <c r="H800" s="44" t="s">
        <v>16</v>
      </c>
      <c r="I800" s="45">
        <f>SUM(I799:I799)</f>
        <v>0</v>
      </c>
      <c r="J800" s="43" t="s">
        <v>17</v>
      </c>
      <c r="K800" s="46">
        <f>SUM(K799:K799)</f>
        <v>0</v>
      </c>
    </row>
    <row r="801" spans="1:11" x14ac:dyDescent="0.2">
      <c r="A801" s="52"/>
      <c r="B801" s="52"/>
      <c r="C801" s="52"/>
      <c r="D801" s="52"/>
      <c r="E801" s="135"/>
      <c r="F801" s="53"/>
      <c r="G801" s="113"/>
      <c r="H801" s="54"/>
      <c r="I801" s="55"/>
      <c r="J801" s="56"/>
      <c r="K801" s="57"/>
    </row>
    <row r="803" spans="1:11" x14ac:dyDescent="0.2">
      <c r="A803" s="419" t="s">
        <v>90</v>
      </c>
      <c r="B803" s="419"/>
      <c r="C803" s="419"/>
      <c r="D803" s="419"/>
      <c r="E803" s="419"/>
      <c r="F803" s="419"/>
      <c r="G803" s="419"/>
      <c r="H803" s="419"/>
      <c r="I803" s="419"/>
      <c r="J803" s="419"/>
      <c r="K803" s="419"/>
    </row>
    <row r="804" spans="1:11" ht="38.25" x14ac:dyDescent="0.2">
      <c r="A804" s="6" t="s">
        <v>5</v>
      </c>
      <c r="B804" s="231" t="s">
        <v>6</v>
      </c>
      <c r="C804" s="8" t="s">
        <v>7</v>
      </c>
      <c r="D804" s="7" t="s">
        <v>8</v>
      </c>
      <c r="E804" s="234" t="s">
        <v>9</v>
      </c>
      <c r="F804" s="9" t="s">
        <v>10</v>
      </c>
      <c r="G804" s="9" t="s">
        <v>11</v>
      </c>
      <c r="H804" s="9" t="s">
        <v>12</v>
      </c>
      <c r="I804" s="9" t="s">
        <v>20</v>
      </c>
      <c r="J804" s="10" t="s">
        <v>13</v>
      </c>
      <c r="K804" s="12" t="s">
        <v>21</v>
      </c>
    </row>
    <row r="805" spans="1:11" ht="25.5" x14ac:dyDescent="0.2">
      <c r="A805" s="59">
        <v>1</v>
      </c>
      <c r="B805" s="223" t="s">
        <v>618</v>
      </c>
      <c r="C805" s="70"/>
      <c r="D805" s="223" t="s">
        <v>14</v>
      </c>
      <c r="E805" s="224">
        <v>300</v>
      </c>
      <c r="F805" s="62"/>
      <c r="G805" s="117">
        <f>ROUND(E805*F805,2)</f>
        <v>0</v>
      </c>
      <c r="H805" s="63"/>
      <c r="I805" s="64">
        <f>ROUND(G805*H805,2)</f>
        <v>0</v>
      </c>
      <c r="J805" s="65">
        <f>ROUND(K805/E805,2)</f>
        <v>0</v>
      </c>
      <c r="K805" s="64">
        <f>ROUND(SUM(I805,G805),2)</f>
        <v>0</v>
      </c>
    </row>
    <row r="806" spans="1:11" ht="25.5" x14ac:dyDescent="0.2">
      <c r="A806" s="422"/>
      <c r="B806" s="423"/>
      <c r="C806" s="423"/>
      <c r="D806" s="423"/>
      <c r="E806" s="424"/>
      <c r="F806" s="29" t="s">
        <v>15</v>
      </c>
      <c r="G806" s="115">
        <f>SUM(G805:G805)</f>
        <v>0</v>
      </c>
      <c r="H806" s="30" t="s">
        <v>16</v>
      </c>
      <c r="I806" s="69">
        <f>SUM(I805:I805)</f>
        <v>0</v>
      </c>
      <c r="J806" s="107" t="s">
        <v>17</v>
      </c>
      <c r="K806" s="26">
        <f>SUM(K805:K805)</f>
        <v>0</v>
      </c>
    </row>
    <row r="809" spans="1:11" x14ac:dyDescent="0.2">
      <c r="A809" s="419" t="s">
        <v>91</v>
      </c>
      <c r="B809" s="419"/>
      <c r="C809" s="419"/>
      <c r="D809" s="419"/>
      <c r="E809" s="419"/>
      <c r="F809" s="419"/>
      <c r="G809" s="419"/>
      <c r="H809" s="419"/>
      <c r="I809" s="419"/>
      <c r="J809" s="419"/>
      <c r="K809" s="419"/>
    </row>
    <row r="810" spans="1:11" ht="38.25" x14ac:dyDescent="0.2">
      <c r="A810" s="6" t="s">
        <v>5</v>
      </c>
      <c r="B810" s="84" t="s">
        <v>6</v>
      </c>
      <c r="C810" s="8" t="s">
        <v>7</v>
      </c>
      <c r="D810" s="7" t="s">
        <v>8</v>
      </c>
      <c r="E810" s="123" t="s">
        <v>9</v>
      </c>
      <c r="F810" s="9" t="s">
        <v>10</v>
      </c>
      <c r="G810" s="9" t="s">
        <v>11</v>
      </c>
      <c r="H810" s="9" t="s">
        <v>12</v>
      </c>
      <c r="I810" s="9" t="s">
        <v>20</v>
      </c>
      <c r="J810" s="10" t="s">
        <v>13</v>
      </c>
      <c r="K810" s="11" t="s">
        <v>21</v>
      </c>
    </row>
    <row r="811" spans="1:11" x14ac:dyDescent="0.2">
      <c r="A811" s="32">
        <v>1</v>
      </c>
      <c r="B811" s="172" t="s">
        <v>619</v>
      </c>
      <c r="C811" s="33"/>
      <c r="D811" s="34" t="s">
        <v>27</v>
      </c>
      <c r="E811" s="224">
        <v>950</v>
      </c>
      <c r="F811" s="35"/>
      <c r="G811" s="111">
        <f>ROUND(E811*F811,2)</f>
        <v>0</v>
      </c>
      <c r="H811" s="36"/>
      <c r="I811" s="37">
        <f>ROUND(G811*H811,2)</f>
        <v>0</v>
      </c>
      <c r="J811" s="38">
        <f>ROUND(K811/E811,2)</f>
        <v>0</v>
      </c>
      <c r="K811" s="37">
        <f>ROUND(SUM(I811,G811),2)</f>
        <v>0</v>
      </c>
    </row>
    <row r="812" spans="1:11" ht="25.5" x14ac:dyDescent="0.2">
      <c r="A812" s="425"/>
      <c r="B812" s="426"/>
      <c r="C812" s="425"/>
      <c r="D812" s="425"/>
      <c r="E812" s="425"/>
      <c r="F812" s="43" t="s">
        <v>15</v>
      </c>
      <c r="G812" s="112">
        <f>SUM(G811:G811)</f>
        <v>0</v>
      </c>
      <c r="H812" s="44" t="s">
        <v>16</v>
      </c>
      <c r="I812" s="45">
        <f>SUM(I811:I811)</f>
        <v>0</v>
      </c>
      <c r="J812" s="43" t="s">
        <v>17</v>
      </c>
      <c r="K812" s="46">
        <f>SUM(K811:K811)</f>
        <v>0</v>
      </c>
    </row>
    <row r="815" spans="1:11" x14ac:dyDescent="0.2">
      <c r="A815" s="419" t="s">
        <v>92</v>
      </c>
      <c r="B815" s="419"/>
      <c r="C815" s="419"/>
      <c r="D815" s="419"/>
      <c r="E815" s="419"/>
      <c r="F815" s="419"/>
      <c r="G815" s="419"/>
      <c r="H815" s="419"/>
      <c r="I815" s="419"/>
      <c r="J815" s="419"/>
      <c r="K815" s="419"/>
    </row>
    <row r="816" spans="1:11" ht="38.25" x14ac:dyDescent="0.2">
      <c r="A816" s="176" t="s">
        <v>5</v>
      </c>
      <c r="B816" s="178" t="s">
        <v>6</v>
      </c>
      <c r="C816" s="226" t="s">
        <v>7</v>
      </c>
      <c r="D816" s="216" t="s">
        <v>8</v>
      </c>
      <c r="E816" s="218" t="s">
        <v>9</v>
      </c>
      <c r="F816" s="227" t="s">
        <v>10</v>
      </c>
      <c r="G816" s="143" t="s">
        <v>11</v>
      </c>
      <c r="H816" s="9" t="s">
        <v>12</v>
      </c>
      <c r="I816" s="9" t="s">
        <v>20</v>
      </c>
      <c r="J816" s="10" t="s">
        <v>13</v>
      </c>
      <c r="K816" s="11" t="s">
        <v>21</v>
      </c>
    </row>
    <row r="817" spans="1:11" ht="38.25" x14ac:dyDescent="0.2">
      <c r="A817" s="32">
        <v>1</v>
      </c>
      <c r="B817" s="172" t="s">
        <v>620</v>
      </c>
      <c r="C817" s="73"/>
      <c r="D817" s="201" t="s">
        <v>51</v>
      </c>
      <c r="E817" s="202">
        <v>300</v>
      </c>
      <c r="F817" s="75"/>
      <c r="G817" s="111">
        <f>ROUND(E817*F817,2)</f>
        <v>0</v>
      </c>
      <c r="H817" s="36"/>
      <c r="I817" s="37">
        <f>ROUND(G817*H817,2)</f>
        <v>0</v>
      </c>
      <c r="J817" s="38">
        <f>ROUND(K817/E817,2)</f>
        <v>0</v>
      </c>
      <c r="K817" s="37">
        <f>ROUND(SUM(I817,G817),2)</f>
        <v>0</v>
      </c>
    </row>
    <row r="818" spans="1:11" ht="25.5" x14ac:dyDescent="0.2">
      <c r="A818" s="298"/>
      <c r="B818" s="430"/>
      <c r="C818" s="431"/>
      <c r="D818" s="228"/>
      <c r="E818" s="228"/>
      <c r="F818" s="43" t="s">
        <v>15</v>
      </c>
      <c r="G818" s="112">
        <f>SUM(G817:G817)</f>
        <v>0</v>
      </c>
      <c r="H818" s="44" t="s">
        <v>16</v>
      </c>
      <c r="I818" s="45">
        <f>SUM(I817:I817)</f>
        <v>0</v>
      </c>
      <c r="J818" s="43" t="s">
        <v>17</v>
      </c>
      <c r="K818" s="46">
        <f>SUM(K817:K817)</f>
        <v>0</v>
      </c>
    </row>
    <row r="821" spans="1:11" x14ac:dyDescent="0.2">
      <c r="A821" s="419" t="s">
        <v>93</v>
      </c>
      <c r="B821" s="419"/>
      <c r="C821" s="419"/>
      <c r="D821" s="419"/>
      <c r="E821" s="419"/>
      <c r="F821" s="419"/>
      <c r="G821" s="419"/>
      <c r="H821" s="419"/>
      <c r="I821" s="419"/>
      <c r="J821" s="419"/>
      <c r="K821" s="419"/>
    </row>
    <row r="822" spans="1:11" ht="38.25" x14ac:dyDescent="0.2">
      <c r="A822" s="76" t="s">
        <v>5</v>
      </c>
      <c r="B822" s="84" t="s">
        <v>6</v>
      </c>
      <c r="C822" s="77" t="s">
        <v>7</v>
      </c>
      <c r="D822" s="71" t="s">
        <v>8</v>
      </c>
      <c r="E822" s="123" t="s">
        <v>9</v>
      </c>
      <c r="F822" s="78" t="s">
        <v>10</v>
      </c>
      <c r="G822" s="78" t="s">
        <v>11</v>
      </c>
      <c r="H822" s="9" t="s">
        <v>12</v>
      </c>
      <c r="I822" s="9" t="s">
        <v>20</v>
      </c>
      <c r="J822" s="10" t="s">
        <v>13</v>
      </c>
      <c r="K822" s="11" t="s">
        <v>21</v>
      </c>
    </row>
    <row r="823" spans="1:11" ht="25.5" x14ac:dyDescent="0.2">
      <c r="A823" s="72">
        <v>1</v>
      </c>
      <c r="B823" s="388" t="s">
        <v>621</v>
      </c>
      <c r="C823" s="73"/>
      <c r="D823" s="173" t="s">
        <v>27</v>
      </c>
      <c r="E823" s="224">
        <v>100</v>
      </c>
      <c r="F823" s="75"/>
      <c r="G823" s="116">
        <f>ROUND(E823*F823,2)</f>
        <v>0</v>
      </c>
      <c r="H823" s="36"/>
      <c r="I823" s="37">
        <f>ROUND(G823*H823,2)</f>
        <v>0</v>
      </c>
      <c r="J823" s="38">
        <f>ROUND(K823/E823,2)</f>
        <v>0</v>
      </c>
      <c r="K823" s="37">
        <f>ROUND(SUM(I823,G823),2)</f>
        <v>0</v>
      </c>
    </row>
    <row r="824" spans="1:11" ht="25.5" x14ac:dyDescent="0.2">
      <c r="A824" s="425"/>
      <c r="B824" s="426"/>
      <c r="C824" s="425"/>
      <c r="D824" s="425"/>
      <c r="E824" s="425"/>
      <c r="F824" s="43" t="s">
        <v>15</v>
      </c>
      <c r="G824" s="112">
        <f>SUM(G823:G823)</f>
        <v>0</v>
      </c>
      <c r="H824" s="44" t="s">
        <v>16</v>
      </c>
      <c r="I824" s="45">
        <f>SUM(I823:I823)</f>
        <v>0</v>
      </c>
      <c r="J824" s="43" t="s">
        <v>17</v>
      </c>
      <c r="K824" s="46">
        <f>SUM(K823:K823)</f>
        <v>0</v>
      </c>
    </row>
    <row r="827" spans="1:11" x14ac:dyDescent="0.2">
      <c r="A827" s="419" t="s">
        <v>94</v>
      </c>
      <c r="B827" s="419"/>
      <c r="C827" s="419"/>
      <c r="D827" s="419"/>
      <c r="E827" s="419"/>
      <c r="F827" s="419"/>
      <c r="G827" s="419"/>
      <c r="H827" s="419"/>
      <c r="I827" s="419"/>
      <c r="J827" s="419"/>
      <c r="K827" s="419"/>
    </row>
    <row r="828" spans="1:11" ht="38.25" x14ac:dyDescent="0.2">
      <c r="A828" s="6" t="s">
        <v>5</v>
      </c>
      <c r="B828" s="84" t="s">
        <v>6</v>
      </c>
      <c r="C828" s="77" t="s">
        <v>7</v>
      </c>
      <c r="D828" s="71" t="s">
        <v>8</v>
      </c>
      <c r="E828" s="123" t="s">
        <v>9</v>
      </c>
      <c r="F828" s="9" t="s">
        <v>10</v>
      </c>
      <c r="G828" s="9" t="s">
        <v>11</v>
      </c>
      <c r="H828" s="9" t="s">
        <v>12</v>
      </c>
      <c r="I828" s="9" t="s">
        <v>20</v>
      </c>
      <c r="J828" s="10" t="s">
        <v>13</v>
      </c>
      <c r="K828" s="12" t="s">
        <v>21</v>
      </c>
    </row>
    <row r="829" spans="1:11" ht="38.25" x14ac:dyDescent="0.2">
      <c r="A829" s="59">
        <v>1</v>
      </c>
      <c r="B829" s="180" t="s">
        <v>622</v>
      </c>
      <c r="C829" s="79"/>
      <c r="D829" s="80" t="s">
        <v>27</v>
      </c>
      <c r="E829" s="230">
        <v>400</v>
      </c>
      <c r="F829" s="62"/>
      <c r="G829" s="117">
        <f>ROUND(E829*F829,2)</f>
        <v>0</v>
      </c>
      <c r="H829" s="63"/>
      <c r="I829" s="64">
        <f>ROUND(G829*H829,2)</f>
        <v>0</v>
      </c>
      <c r="J829" s="65">
        <f>ROUND(K829/E829,2)</f>
        <v>0</v>
      </c>
      <c r="K829" s="64">
        <f>ROUND(SUM(I829,G829),2)</f>
        <v>0</v>
      </c>
    </row>
    <row r="830" spans="1:11" ht="25.5" x14ac:dyDescent="0.2">
      <c r="A830" s="435" t="s">
        <v>48</v>
      </c>
      <c r="B830" s="436"/>
      <c r="C830" s="436"/>
      <c r="D830" s="436"/>
      <c r="E830" s="437"/>
      <c r="F830" s="19" t="s">
        <v>15</v>
      </c>
      <c r="G830" s="114">
        <f>SUM(G829:G829)</f>
        <v>0</v>
      </c>
      <c r="H830" s="20" t="s">
        <v>16</v>
      </c>
      <c r="I830" s="21">
        <f>SUM(I829:I829)</f>
        <v>0</v>
      </c>
      <c r="J830" s="22" t="s">
        <v>17</v>
      </c>
      <c r="K830" s="26">
        <f>SUM(K829:K829)</f>
        <v>0</v>
      </c>
    </row>
    <row r="833" spans="1:11" x14ac:dyDescent="0.2">
      <c r="A833" s="419" t="s">
        <v>95</v>
      </c>
      <c r="B833" s="419"/>
      <c r="C833" s="419"/>
      <c r="D833" s="419"/>
      <c r="E833" s="419"/>
      <c r="F833" s="419"/>
      <c r="G833" s="419"/>
      <c r="H833" s="419"/>
      <c r="I833" s="419"/>
      <c r="J833" s="419"/>
      <c r="K833" s="419"/>
    </row>
    <row r="834" spans="1:11" ht="38.25" x14ac:dyDescent="0.2">
      <c r="A834" s="6" t="s">
        <v>5</v>
      </c>
      <c r="B834" s="86" t="s">
        <v>6</v>
      </c>
      <c r="C834" s="8" t="s">
        <v>7</v>
      </c>
      <c r="D834" s="7" t="s">
        <v>8</v>
      </c>
      <c r="E834" s="123" t="s">
        <v>9</v>
      </c>
      <c r="F834" s="9" t="s">
        <v>10</v>
      </c>
      <c r="G834" s="9" t="s">
        <v>11</v>
      </c>
      <c r="H834" s="9" t="s">
        <v>12</v>
      </c>
      <c r="I834" s="9" t="s">
        <v>20</v>
      </c>
      <c r="J834" s="10" t="s">
        <v>13</v>
      </c>
      <c r="K834" s="12" t="s">
        <v>21</v>
      </c>
    </row>
    <row r="835" spans="1:11" ht="38.25" x14ac:dyDescent="0.2">
      <c r="A835" s="59">
        <v>1</v>
      </c>
      <c r="B835" s="180" t="s">
        <v>623</v>
      </c>
      <c r="C835" s="60"/>
      <c r="D835" s="61" t="s">
        <v>57</v>
      </c>
      <c r="E835" s="219">
        <v>30</v>
      </c>
      <c r="F835" s="62"/>
      <c r="G835" s="117">
        <f>ROUND(E835*F835,2)</f>
        <v>0</v>
      </c>
      <c r="H835" s="63"/>
      <c r="I835" s="64">
        <f>ROUND(G835*H835,2)</f>
        <v>0</v>
      </c>
      <c r="J835" s="65">
        <f>ROUND(K835/E835,2)</f>
        <v>0</v>
      </c>
      <c r="K835" s="17">
        <f>ROUND(SUM(I835,G835),2)</f>
        <v>0</v>
      </c>
    </row>
    <row r="836" spans="1:11" ht="25.5" x14ac:dyDescent="0.2">
      <c r="A836" s="432"/>
      <c r="B836" s="433"/>
      <c r="C836" s="433"/>
      <c r="D836" s="433"/>
      <c r="E836" s="434"/>
      <c r="F836" s="19" t="s">
        <v>15</v>
      </c>
      <c r="G836" s="114">
        <f>SUM(G835:G835)</f>
        <v>0</v>
      </c>
      <c r="H836" s="20" t="s">
        <v>16</v>
      </c>
      <c r="I836" s="21">
        <f>SUM(I835:I835)</f>
        <v>0</v>
      </c>
      <c r="J836" s="22" t="s">
        <v>17</v>
      </c>
      <c r="K836" s="26">
        <f>SUM(K835:K835)</f>
        <v>0</v>
      </c>
    </row>
    <row r="839" spans="1:11" x14ac:dyDescent="0.2">
      <c r="A839" s="419" t="s">
        <v>96</v>
      </c>
      <c r="B839" s="419"/>
      <c r="C839" s="419"/>
      <c r="D839" s="419"/>
      <c r="E839" s="419"/>
      <c r="F839" s="419"/>
      <c r="G839" s="419"/>
      <c r="H839" s="419"/>
      <c r="I839" s="419"/>
      <c r="J839" s="419"/>
      <c r="K839" s="419"/>
    </row>
    <row r="840" spans="1:11" ht="38.25" x14ac:dyDescent="0.2">
      <c r="A840" s="6" t="s">
        <v>5</v>
      </c>
      <c r="B840" s="231" t="s">
        <v>6</v>
      </c>
      <c r="C840" s="232" t="s">
        <v>7</v>
      </c>
      <c r="D840" s="233" t="s">
        <v>8</v>
      </c>
      <c r="E840" s="234" t="s">
        <v>9</v>
      </c>
      <c r="F840" s="9" t="s">
        <v>10</v>
      </c>
      <c r="G840" s="9" t="s">
        <v>11</v>
      </c>
      <c r="H840" s="9" t="s">
        <v>12</v>
      </c>
      <c r="I840" s="9" t="s">
        <v>20</v>
      </c>
      <c r="J840" s="10" t="s">
        <v>13</v>
      </c>
      <c r="K840" s="11" t="s">
        <v>21</v>
      </c>
    </row>
    <row r="841" spans="1:11" ht="38.25" x14ac:dyDescent="0.2">
      <c r="A841" s="32">
        <v>1</v>
      </c>
      <c r="B841" s="180" t="s">
        <v>624</v>
      </c>
      <c r="C841" s="49"/>
      <c r="D841" s="173" t="s">
        <v>18</v>
      </c>
      <c r="E841" s="217">
        <v>2</v>
      </c>
      <c r="F841" s="50"/>
      <c r="G841" s="117">
        <f t="shared" ref="G841" si="146">ROUND(E841*F841,2)</f>
        <v>0</v>
      </c>
      <c r="H841" s="51"/>
      <c r="I841" s="37">
        <f t="shared" ref="I841" si="147">ROUND(G841*H841,2)</f>
        <v>0</v>
      </c>
      <c r="J841" s="38">
        <f t="shared" ref="J841" si="148">ROUND(K841/E841,2)</f>
        <v>0</v>
      </c>
      <c r="K841" s="37">
        <f t="shared" ref="K841" si="149">ROUND(SUM(I841,G841),2)</f>
        <v>0</v>
      </c>
    </row>
    <row r="842" spans="1:11" ht="25.5" x14ac:dyDescent="0.2">
      <c r="A842" s="425"/>
      <c r="B842" s="426"/>
      <c r="C842" s="426"/>
      <c r="D842" s="426"/>
      <c r="E842" s="426"/>
      <c r="F842" s="211" t="s">
        <v>15</v>
      </c>
      <c r="G842" s="115">
        <f>SUM(G841:G841)</f>
        <v>0</v>
      </c>
      <c r="H842" s="212" t="s">
        <v>16</v>
      </c>
      <c r="I842" s="45">
        <f>SUM(I841:I841)</f>
        <v>0</v>
      </c>
      <c r="J842" s="43" t="s">
        <v>17</v>
      </c>
      <c r="K842" s="46">
        <f>SUM(K841:K841)</f>
        <v>0</v>
      </c>
    </row>
    <row r="845" spans="1:11" x14ac:dyDescent="0.2">
      <c r="A845" s="419" t="s">
        <v>97</v>
      </c>
      <c r="B845" s="419"/>
      <c r="C845" s="419"/>
      <c r="D845" s="419"/>
      <c r="E845" s="419"/>
      <c r="F845" s="419"/>
      <c r="G845" s="419"/>
      <c r="H845" s="419"/>
      <c r="I845" s="419"/>
      <c r="J845" s="419"/>
      <c r="K845" s="419"/>
    </row>
    <row r="846" spans="1:11" ht="38.25" x14ac:dyDescent="0.2">
      <c r="A846" s="6" t="s">
        <v>5</v>
      </c>
      <c r="B846" s="84" t="s">
        <v>6</v>
      </c>
      <c r="C846" s="232" t="s">
        <v>7</v>
      </c>
      <c r="D846" s="7" t="s">
        <v>8</v>
      </c>
      <c r="E846" s="125" t="s">
        <v>9</v>
      </c>
      <c r="F846" s="9" t="s">
        <v>10</v>
      </c>
      <c r="G846" s="9" t="s">
        <v>11</v>
      </c>
      <c r="H846" s="9" t="s">
        <v>12</v>
      </c>
      <c r="I846" s="9" t="s">
        <v>20</v>
      </c>
      <c r="J846" s="10" t="s">
        <v>13</v>
      </c>
      <c r="K846" s="11" t="s">
        <v>21</v>
      </c>
    </row>
    <row r="847" spans="1:11" ht="25.5" x14ac:dyDescent="0.2">
      <c r="A847" s="32">
        <v>1</v>
      </c>
      <c r="B847" s="180" t="s">
        <v>625</v>
      </c>
      <c r="C847" s="49"/>
      <c r="D847" s="173" t="s">
        <v>18</v>
      </c>
      <c r="E847" s="222">
        <v>6</v>
      </c>
      <c r="F847" s="50"/>
      <c r="G847" s="117">
        <f t="shared" ref="G847" si="150">ROUND(E847*F847,2)</f>
        <v>0</v>
      </c>
      <c r="H847" s="51"/>
      <c r="I847" s="37">
        <f t="shared" ref="I847" si="151">ROUND(G847*H847,2)</f>
        <v>0</v>
      </c>
      <c r="J847" s="38">
        <f t="shared" ref="J847" si="152">ROUND(K847/E847,2)</f>
        <v>0</v>
      </c>
      <c r="K847" s="37">
        <f t="shared" ref="K847" si="153">ROUND(SUM(I847,G847),2)</f>
        <v>0</v>
      </c>
    </row>
    <row r="848" spans="1:11" ht="25.5" x14ac:dyDescent="0.2">
      <c r="A848" s="425"/>
      <c r="B848" s="426"/>
      <c r="C848" s="425"/>
      <c r="D848" s="425"/>
      <c r="E848" s="425"/>
      <c r="F848" s="43" t="s">
        <v>15</v>
      </c>
      <c r="G848" s="112">
        <f>SUM(G847:G847)</f>
        <v>0</v>
      </c>
      <c r="H848" s="44" t="s">
        <v>16</v>
      </c>
      <c r="I848" s="45">
        <f>SUM(I847:I847)</f>
        <v>0</v>
      </c>
      <c r="J848" s="43" t="s">
        <v>17</v>
      </c>
      <c r="K848" s="46">
        <f>SUM(K847:K847)</f>
        <v>0</v>
      </c>
    </row>
    <row r="851" spans="1:11" x14ac:dyDescent="0.2">
      <c r="A851" s="419" t="s">
        <v>98</v>
      </c>
      <c r="B851" s="419"/>
      <c r="C851" s="419"/>
      <c r="D851" s="419"/>
      <c r="E851" s="419"/>
      <c r="F851" s="419"/>
      <c r="G851" s="419"/>
      <c r="H851" s="419"/>
      <c r="I851" s="419"/>
      <c r="J851" s="419"/>
      <c r="K851" s="419"/>
    </row>
    <row r="852" spans="1:11" ht="38.25" x14ac:dyDescent="0.2">
      <c r="A852" s="6" t="s">
        <v>5</v>
      </c>
      <c r="B852" s="84" t="s">
        <v>6</v>
      </c>
      <c r="C852" s="8" t="s">
        <v>7</v>
      </c>
      <c r="D852" s="71" t="s">
        <v>8</v>
      </c>
      <c r="E852" s="125" t="s">
        <v>9</v>
      </c>
      <c r="F852" s="9" t="s">
        <v>10</v>
      </c>
      <c r="G852" s="9" t="s">
        <v>11</v>
      </c>
      <c r="H852" s="9" t="s">
        <v>12</v>
      </c>
      <c r="I852" s="9" t="s">
        <v>20</v>
      </c>
      <c r="J852" s="10" t="s">
        <v>13</v>
      </c>
      <c r="K852" s="11" t="s">
        <v>21</v>
      </c>
    </row>
    <row r="853" spans="1:11" ht="25.5" x14ac:dyDescent="0.2">
      <c r="A853" s="59">
        <v>1</v>
      </c>
      <c r="B853" s="172" t="s">
        <v>626</v>
      </c>
      <c r="C853" s="60"/>
      <c r="D853" s="61" t="s">
        <v>27</v>
      </c>
      <c r="E853" s="237">
        <v>3300</v>
      </c>
      <c r="F853" s="62"/>
      <c r="G853" s="117">
        <f>ROUND(E853*F853,2)</f>
        <v>0</v>
      </c>
      <c r="H853" s="412"/>
      <c r="I853" s="236">
        <f>ROUND(G853*H853,2)</f>
        <v>0</v>
      </c>
      <c r="J853" s="235">
        <f>ROUND(K853/E853,2)</f>
        <v>0</v>
      </c>
      <c r="K853" s="236">
        <f>ROUND(SUM(I853,G853),2)</f>
        <v>0</v>
      </c>
    </row>
    <row r="854" spans="1:11" ht="25.5" x14ac:dyDescent="0.2">
      <c r="A854" s="438"/>
      <c r="B854" s="439"/>
      <c r="C854" s="439"/>
      <c r="D854" s="439"/>
      <c r="E854" s="440"/>
      <c r="F854" s="410" t="s">
        <v>15</v>
      </c>
      <c r="G854" s="404">
        <f>SUM(G853:G853)</f>
        <v>0</v>
      </c>
      <c r="H854" s="411" t="s">
        <v>16</v>
      </c>
      <c r="I854" s="185">
        <f>SUM(I853:I853)</f>
        <v>0</v>
      </c>
      <c r="J854" s="182" t="s">
        <v>17</v>
      </c>
      <c r="K854" s="186">
        <f>SUM(K853:K853)</f>
        <v>0</v>
      </c>
    </row>
    <row r="857" spans="1:11" x14ac:dyDescent="0.2">
      <c r="A857" s="419" t="s">
        <v>99</v>
      </c>
      <c r="B857" s="419"/>
      <c r="C857" s="419"/>
      <c r="D857" s="419"/>
      <c r="E857" s="419"/>
      <c r="F857" s="419"/>
      <c r="G857" s="419"/>
      <c r="H857" s="419"/>
      <c r="I857" s="419"/>
      <c r="J857" s="419"/>
      <c r="K857" s="419"/>
    </row>
    <row r="858" spans="1:11" ht="38.25" x14ac:dyDescent="0.2">
      <c r="A858" s="6" t="s">
        <v>5</v>
      </c>
      <c r="B858" s="84" t="s">
        <v>6</v>
      </c>
      <c r="C858" s="8" t="s">
        <v>7</v>
      </c>
      <c r="D858" s="7" t="s">
        <v>8</v>
      </c>
      <c r="E858" s="125" t="s">
        <v>9</v>
      </c>
      <c r="F858" s="9" t="s">
        <v>10</v>
      </c>
      <c r="G858" s="9" t="s">
        <v>11</v>
      </c>
      <c r="H858" s="9" t="s">
        <v>12</v>
      </c>
      <c r="I858" s="9" t="s">
        <v>20</v>
      </c>
      <c r="J858" s="10" t="s">
        <v>13</v>
      </c>
      <c r="K858" s="12" t="s">
        <v>21</v>
      </c>
    </row>
    <row r="859" spans="1:11" x14ac:dyDescent="0.2">
      <c r="A859" s="18">
        <v>1</v>
      </c>
      <c r="B859" s="220" t="s">
        <v>627</v>
      </c>
      <c r="C859" s="13"/>
      <c r="D859" s="14" t="s">
        <v>27</v>
      </c>
      <c r="E859" s="238">
        <v>7100</v>
      </c>
      <c r="F859" s="15"/>
      <c r="G859" s="118">
        <f>ROUND(E859*F859,2)</f>
        <v>0</v>
      </c>
      <c r="H859" s="16"/>
      <c r="I859" s="17">
        <f>ROUND(G859*H859,2)</f>
        <v>0</v>
      </c>
      <c r="J859" s="24">
        <f>ROUND(K859/E859,2)</f>
        <v>0</v>
      </c>
      <c r="K859" s="17">
        <f>ROUND(SUM(I859,G859),2)</f>
        <v>0</v>
      </c>
    </row>
    <row r="860" spans="1:11" ht="25.5" x14ac:dyDescent="0.2">
      <c r="A860" s="441"/>
      <c r="B860" s="442"/>
      <c r="C860" s="442"/>
      <c r="D860" s="433"/>
      <c r="E860" s="434"/>
      <c r="F860" s="19" t="s">
        <v>15</v>
      </c>
      <c r="G860" s="114">
        <f>SUM(G859:G859)</f>
        <v>0</v>
      </c>
      <c r="H860" s="20" t="s">
        <v>16</v>
      </c>
      <c r="I860" s="21">
        <f>SUM(I859:I859)</f>
        <v>0</v>
      </c>
      <c r="J860" s="22" t="s">
        <v>17</v>
      </c>
      <c r="K860" s="26">
        <f>SUM(K859:K859)</f>
        <v>0</v>
      </c>
    </row>
    <row r="863" spans="1:11" x14ac:dyDescent="0.2">
      <c r="A863" s="419" t="s">
        <v>100</v>
      </c>
      <c r="B863" s="419"/>
      <c r="C863" s="419"/>
      <c r="D863" s="419"/>
      <c r="E863" s="419"/>
      <c r="F863" s="419"/>
      <c r="G863" s="419"/>
      <c r="H863" s="419"/>
      <c r="I863" s="419"/>
      <c r="J863" s="419"/>
      <c r="K863" s="419"/>
    </row>
    <row r="864" spans="1:11" ht="38.25" x14ac:dyDescent="0.2">
      <c r="A864" s="6" t="s">
        <v>5</v>
      </c>
      <c r="B864" s="86" t="s">
        <v>6</v>
      </c>
      <c r="C864" s="8" t="s">
        <v>7</v>
      </c>
      <c r="D864" s="7" t="s">
        <v>8</v>
      </c>
      <c r="E864" s="125" t="s">
        <v>9</v>
      </c>
      <c r="F864" s="9" t="s">
        <v>10</v>
      </c>
      <c r="G864" s="9" t="s">
        <v>11</v>
      </c>
      <c r="H864" s="9" t="s">
        <v>12</v>
      </c>
      <c r="I864" s="9" t="s">
        <v>20</v>
      </c>
      <c r="J864" s="10" t="s">
        <v>13</v>
      </c>
      <c r="K864" s="12" t="s">
        <v>21</v>
      </c>
    </row>
    <row r="865" spans="1:11" ht="25.5" x14ac:dyDescent="0.2">
      <c r="A865" s="59">
        <v>1</v>
      </c>
      <c r="B865" s="413" t="s">
        <v>629</v>
      </c>
      <c r="C865" s="60"/>
      <c r="D865" s="61" t="s">
        <v>27</v>
      </c>
      <c r="E865" s="222">
        <v>250</v>
      </c>
      <c r="F865" s="62"/>
      <c r="G865" s="117">
        <f>ROUND(E865*F865,2)</f>
        <v>0</v>
      </c>
      <c r="H865" s="63"/>
      <c r="I865" s="64">
        <f>ROUND(G865*H865,2)</f>
        <v>0</v>
      </c>
      <c r="J865" s="65">
        <f>ROUND(K865/E865,2)</f>
        <v>0</v>
      </c>
      <c r="K865" s="64">
        <f>ROUND(SUM(I865,G865),2)</f>
        <v>0</v>
      </c>
    </row>
    <row r="866" spans="1:11" ht="25.5" x14ac:dyDescent="0.2">
      <c r="A866" s="59">
        <v>2</v>
      </c>
      <c r="B866" s="414" t="s">
        <v>628</v>
      </c>
      <c r="C866" s="60"/>
      <c r="D866" s="61" t="s">
        <v>27</v>
      </c>
      <c r="E866" s="222">
        <v>2600</v>
      </c>
      <c r="F866" s="62"/>
      <c r="G866" s="117">
        <f>ROUND(E866*F866,2)</f>
        <v>0</v>
      </c>
      <c r="H866" s="63"/>
      <c r="I866" s="64">
        <f>ROUND(G866*H866,2)</f>
        <v>0</v>
      </c>
      <c r="J866" s="65">
        <f>ROUND(K866/E866,2)</f>
        <v>0</v>
      </c>
      <c r="K866" s="64">
        <f>ROUND(SUM(I866,G866),2)</f>
        <v>0</v>
      </c>
    </row>
    <row r="867" spans="1:11" ht="25.5" x14ac:dyDescent="0.2">
      <c r="A867" s="438"/>
      <c r="B867" s="439"/>
      <c r="C867" s="439"/>
      <c r="D867" s="439"/>
      <c r="E867" s="440"/>
      <c r="F867" s="398" t="s">
        <v>15</v>
      </c>
      <c r="G867" s="399">
        <f>SUM(G865:G866)</f>
        <v>0</v>
      </c>
      <c r="H867" s="400" t="s">
        <v>16</v>
      </c>
      <c r="I867" s="401">
        <f>SUM(I865:I866)</f>
        <v>0</v>
      </c>
      <c r="J867" s="402" t="s">
        <v>17</v>
      </c>
      <c r="K867" s="403">
        <f>SUM(K865:K866)</f>
        <v>0</v>
      </c>
    </row>
    <row r="870" spans="1:11" x14ac:dyDescent="0.2">
      <c r="A870" s="419" t="s">
        <v>101</v>
      </c>
      <c r="B870" s="419"/>
      <c r="C870" s="419"/>
      <c r="D870" s="419"/>
      <c r="E870" s="419"/>
      <c r="F870" s="419"/>
      <c r="G870" s="419"/>
      <c r="H870" s="419"/>
      <c r="I870" s="419"/>
      <c r="J870" s="419"/>
      <c r="K870" s="419"/>
    </row>
    <row r="871" spans="1:11" ht="38.25" x14ac:dyDescent="0.2">
      <c r="A871" s="176" t="s">
        <v>5</v>
      </c>
      <c r="B871" s="178" t="s">
        <v>6</v>
      </c>
      <c r="C871" s="177" t="s">
        <v>7</v>
      </c>
      <c r="D871" s="7" t="s">
        <v>8</v>
      </c>
      <c r="E871" s="125" t="s">
        <v>9</v>
      </c>
      <c r="F871" s="9" t="s">
        <v>10</v>
      </c>
      <c r="G871" s="9" t="s">
        <v>11</v>
      </c>
      <c r="H871" s="9" t="s">
        <v>12</v>
      </c>
      <c r="I871" s="9" t="s">
        <v>20</v>
      </c>
      <c r="J871" s="10" t="s">
        <v>13</v>
      </c>
      <c r="K871" s="12" t="s">
        <v>21</v>
      </c>
    </row>
    <row r="872" spans="1:11" ht="38.25" x14ac:dyDescent="0.2">
      <c r="A872" s="18">
        <v>1</v>
      </c>
      <c r="B872" s="416" t="s">
        <v>630</v>
      </c>
      <c r="C872" s="13"/>
      <c r="D872" s="242" t="s">
        <v>51</v>
      </c>
      <c r="E872" s="224">
        <v>2500</v>
      </c>
      <c r="F872" s="15"/>
      <c r="G872" s="118">
        <f>ROUND(E872*F872,2)</f>
        <v>0</v>
      </c>
      <c r="H872" s="16"/>
      <c r="I872" s="17">
        <f>ROUND(G872*H872,2)</f>
        <v>0</v>
      </c>
      <c r="J872" s="24">
        <f>ROUND(K872/E872,2)</f>
        <v>0</v>
      </c>
      <c r="K872" s="17">
        <f>ROUND(SUM(I872,G872),2)</f>
        <v>0</v>
      </c>
    </row>
    <row r="873" spans="1:11" ht="38.25" x14ac:dyDescent="0.2">
      <c r="A873" s="25">
        <v>2</v>
      </c>
      <c r="B873" s="415" t="s">
        <v>631</v>
      </c>
      <c r="C873" s="60"/>
      <c r="D873" s="242" t="s">
        <v>51</v>
      </c>
      <c r="E873" s="224">
        <v>9200</v>
      </c>
      <c r="F873" s="62"/>
      <c r="G873" s="117">
        <f>ROUND(E873*F873,2)</f>
        <v>0</v>
      </c>
      <c r="H873" s="63"/>
      <c r="I873" s="64">
        <f>ROUND(G873*H873,2)</f>
        <v>0</v>
      </c>
      <c r="J873" s="65">
        <f>ROUND(K873/E873,2)</f>
        <v>0</v>
      </c>
      <c r="K873" s="64">
        <f>ROUND(SUM(I873,G873),2)</f>
        <v>0</v>
      </c>
    </row>
    <row r="874" spans="1:11" ht="36" customHeight="1" x14ac:dyDescent="0.2">
      <c r="A874" s="297"/>
      <c r="B874" s="420"/>
      <c r="C874" s="421"/>
      <c r="D874" s="60"/>
      <c r="E874" s="239"/>
      <c r="F874" s="182" t="s">
        <v>15</v>
      </c>
      <c r="G874" s="183">
        <f>SUM(G872:G873)</f>
        <v>0</v>
      </c>
      <c r="H874" s="184" t="s">
        <v>16</v>
      </c>
      <c r="I874" s="185">
        <f>SUM(I872:I873)</f>
        <v>0</v>
      </c>
      <c r="J874" s="182" t="s">
        <v>17</v>
      </c>
      <c r="K874" s="186">
        <f>SUM(K872:K873)</f>
        <v>0</v>
      </c>
    </row>
    <row r="877" spans="1:11" ht="12.75" customHeight="1" x14ac:dyDescent="0.2">
      <c r="A877" s="419" t="s">
        <v>632</v>
      </c>
      <c r="B877" s="419"/>
      <c r="C877" s="419"/>
      <c r="D877" s="419"/>
      <c r="E877" s="419"/>
      <c r="F877" s="419"/>
      <c r="G877" s="419"/>
      <c r="H877" s="419"/>
      <c r="I877" s="419"/>
      <c r="J877" s="419"/>
      <c r="K877" s="419"/>
    </row>
    <row r="878" spans="1:11" ht="39" thickBot="1" x14ac:dyDescent="0.25">
      <c r="A878" s="176" t="s">
        <v>5</v>
      </c>
      <c r="B878" s="178" t="s">
        <v>6</v>
      </c>
      <c r="C878" s="177" t="s">
        <v>7</v>
      </c>
      <c r="D878" s="7" t="s">
        <v>8</v>
      </c>
      <c r="E878" s="125" t="s">
        <v>9</v>
      </c>
      <c r="F878" s="9" t="s">
        <v>10</v>
      </c>
      <c r="G878" s="9" t="s">
        <v>11</v>
      </c>
      <c r="H878" s="9" t="s">
        <v>12</v>
      </c>
      <c r="I878" s="9" t="s">
        <v>20</v>
      </c>
      <c r="J878" s="10" t="s">
        <v>13</v>
      </c>
      <c r="K878" s="12" t="s">
        <v>21</v>
      </c>
    </row>
    <row r="879" spans="1:11" ht="153" x14ac:dyDescent="0.2">
      <c r="A879" s="18">
        <v>1</v>
      </c>
      <c r="B879" s="417" t="s">
        <v>633</v>
      </c>
      <c r="C879" s="13"/>
      <c r="D879" s="242" t="s">
        <v>18</v>
      </c>
      <c r="E879" s="224">
        <v>310</v>
      </c>
      <c r="F879" s="15"/>
      <c r="G879" s="118">
        <f>ROUND(E879*F879,2)</f>
        <v>0</v>
      </c>
      <c r="H879" s="16"/>
      <c r="I879" s="17">
        <f>ROUND(G879*H879,2)</f>
        <v>0</v>
      </c>
      <c r="J879" s="24">
        <f>ROUND(K879/E879,2)</f>
        <v>0</v>
      </c>
      <c r="K879" s="17">
        <f>ROUND(SUM(I879,G879),2)</f>
        <v>0</v>
      </c>
    </row>
    <row r="880" spans="1:11" ht="153.75" thickBot="1" x14ac:dyDescent="0.25">
      <c r="A880" s="25">
        <v>2</v>
      </c>
      <c r="B880" s="418" t="s">
        <v>634</v>
      </c>
      <c r="C880" s="60"/>
      <c r="D880" s="242" t="s">
        <v>18</v>
      </c>
      <c r="E880" s="224">
        <v>4800</v>
      </c>
      <c r="F880" s="62"/>
      <c r="G880" s="117">
        <f>ROUND(E880*F880,2)</f>
        <v>0</v>
      </c>
      <c r="H880" s="63"/>
      <c r="I880" s="64">
        <f>ROUND(G880*H880,2)</f>
        <v>0</v>
      </c>
      <c r="J880" s="65">
        <f>ROUND(K880/E880,2)</f>
        <v>0</v>
      </c>
      <c r="K880" s="64">
        <f>ROUND(SUM(I880,G880),2)</f>
        <v>0</v>
      </c>
    </row>
    <row r="881" spans="1:11" ht="25.5" x14ac:dyDescent="0.2">
      <c r="A881" s="297"/>
      <c r="B881" s="420"/>
      <c r="C881" s="421"/>
      <c r="D881" s="60"/>
      <c r="E881" s="239"/>
      <c r="F881" s="182" t="s">
        <v>15</v>
      </c>
      <c r="G881" s="183">
        <f>SUM(G879:G880)</f>
        <v>0</v>
      </c>
      <c r="H881" s="184" t="s">
        <v>16</v>
      </c>
      <c r="I881" s="185">
        <f>SUM(I879:I880)</f>
        <v>0</v>
      </c>
      <c r="J881" s="182" t="s">
        <v>17</v>
      </c>
      <c r="K881" s="186">
        <f>SUM(K879:K880)</f>
        <v>0</v>
      </c>
    </row>
  </sheetData>
  <mergeCells count="143">
    <mergeCell ref="A95:E95"/>
    <mergeCell ref="A115:C115"/>
    <mergeCell ref="A132:C132"/>
    <mergeCell ref="A103:E103"/>
    <mergeCell ref="A18:C18"/>
    <mergeCell ref="A26:C26"/>
    <mergeCell ref="A68:C68"/>
    <mergeCell ref="B83:K83"/>
    <mergeCell ref="A32:C32"/>
    <mergeCell ref="A38:C38"/>
    <mergeCell ref="A105:K105"/>
    <mergeCell ref="A112:K112"/>
    <mergeCell ref="A71:K71"/>
    <mergeCell ref="A78:E78"/>
    <mergeCell ref="A81:K81"/>
    <mergeCell ref="B109:C109"/>
    <mergeCell ref="A86:E86"/>
    <mergeCell ref="A89:K89"/>
    <mergeCell ref="A98:K98"/>
    <mergeCell ref="A102:E102"/>
    <mergeCell ref="B1:E1"/>
    <mergeCell ref="L2:M2"/>
    <mergeCell ref="B6:I6"/>
    <mergeCell ref="B7:I7"/>
    <mergeCell ref="C3:E3"/>
    <mergeCell ref="A9:K9"/>
    <mergeCell ref="A19:E19"/>
    <mergeCell ref="A22:K22"/>
    <mergeCell ref="A41:K41"/>
    <mergeCell ref="A29:K29"/>
    <mergeCell ref="A35:K35"/>
    <mergeCell ref="A162:K162"/>
    <mergeCell ref="A118:K118"/>
    <mergeCell ref="A124:K124"/>
    <mergeCell ref="A148:K148"/>
    <mergeCell ref="A155:K155"/>
    <mergeCell ref="A135:K135"/>
    <mergeCell ref="A142:K142"/>
    <mergeCell ref="A145:E145"/>
    <mergeCell ref="A323:E323"/>
    <mergeCell ref="A230:E230"/>
    <mergeCell ref="A233:K233"/>
    <mergeCell ref="A281:E281"/>
    <mergeCell ref="A169:K169"/>
    <mergeCell ref="A172:E172"/>
    <mergeCell ref="A175:K175"/>
    <mergeCell ref="A179:E179"/>
    <mergeCell ref="A182:K182"/>
    <mergeCell ref="A188:E188"/>
    <mergeCell ref="A191:K191"/>
    <mergeCell ref="B121:C121"/>
    <mergeCell ref="A139:E139"/>
    <mergeCell ref="A152:E152"/>
    <mergeCell ref="A334:K334"/>
    <mergeCell ref="A337:E337"/>
    <mergeCell ref="A284:K284"/>
    <mergeCell ref="A305:E305"/>
    <mergeCell ref="A308:K308"/>
    <mergeCell ref="A316:E316"/>
    <mergeCell ref="A319:K319"/>
    <mergeCell ref="A358:E358"/>
    <mergeCell ref="A361:K361"/>
    <mergeCell ref="A331:C331"/>
    <mergeCell ref="A326:K326"/>
    <mergeCell ref="A340:K340"/>
    <mergeCell ref="A343:E343"/>
    <mergeCell ref="A346:K346"/>
    <mergeCell ref="A351:E351"/>
    <mergeCell ref="A354:K354"/>
    <mergeCell ref="A560:E560"/>
    <mergeCell ref="A563:K563"/>
    <mergeCell ref="A566:E566"/>
    <mergeCell ref="A569:K569"/>
    <mergeCell ref="A572:E572"/>
    <mergeCell ref="A506:E506"/>
    <mergeCell ref="A509:K509"/>
    <mergeCell ref="A512:E512"/>
    <mergeCell ref="A515:K515"/>
    <mergeCell ref="A459:K459"/>
    <mergeCell ref="A375:K375"/>
    <mergeCell ref="A381:K381"/>
    <mergeCell ref="A387:K387"/>
    <mergeCell ref="A453:K453"/>
    <mergeCell ref="A456:E456"/>
    <mergeCell ref="A366:E366"/>
    <mergeCell ref="A369:K369"/>
    <mergeCell ref="A372:E372"/>
    <mergeCell ref="A624:E624"/>
    <mergeCell ref="A627:K627"/>
    <mergeCell ref="A630:E630"/>
    <mergeCell ref="A633:K633"/>
    <mergeCell ref="A636:E636"/>
    <mergeCell ref="A575:K575"/>
    <mergeCell ref="A579:E579"/>
    <mergeCell ref="A582:K582"/>
    <mergeCell ref="A596:E596"/>
    <mergeCell ref="A599:K599"/>
    <mergeCell ref="A639:K639"/>
    <mergeCell ref="A643:E643"/>
    <mergeCell ref="A646:K646"/>
    <mergeCell ref="A693:E693"/>
    <mergeCell ref="A696:K696"/>
    <mergeCell ref="A771:K771"/>
    <mergeCell ref="A777:K777"/>
    <mergeCell ref="A781:E781"/>
    <mergeCell ref="A784:K784"/>
    <mergeCell ref="A754:E754"/>
    <mergeCell ref="A870:K870"/>
    <mergeCell ref="A851:K851"/>
    <mergeCell ref="A854:E854"/>
    <mergeCell ref="A857:K857"/>
    <mergeCell ref="A860:E860"/>
    <mergeCell ref="A863:K863"/>
    <mergeCell ref="A787:E787"/>
    <mergeCell ref="A740:E740"/>
    <mergeCell ref="A743:K743"/>
    <mergeCell ref="A748:E748"/>
    <mergeCell ref="A751:K751"/>
    <mergeCell ref="A757:K757"/>
    <mergeCell ref="A877:K877"/>
    <mergeCell ref="B881:C881"/>
    <mergeCell ref="A806:E806"/>
    <mergeCell ref="A809:K809"/>
    <mergeCell ref="A812:E812"/>
    <mergeCell ref="A815:K815"/>
    <mergeCell ref="A790:K790"/>
    <mergeCell ref="A794:E794"/>
    <mergeCell ref="A797:K797"/>
    <mergeCell ref="A800:E800"/>
    <mergeCell ref="A803:K803"/>
    <mergeCell ref="B874:C874"/>
    <mergeCell ref="B818:C818"/>
    <mergeCell ref="A836:E836"/>
    <mergeCell ref="A839:K839"/>
    <mergeCell ref="A842:E842"/>
    <mergeCell ref="A845:K845"/>
    <mergeCell ref="A848:E848"/>
    <mergeCell ref="A821:K821"/>
    <mergeCell ref="A824:E824"/>
    <mergeCell ref="A827:K827"/>
    <mergeCell ref="A830:E830"/>
    <mergeCell ref="A833:K833"/>
    <mergeCell ref="A867:E867"/>
  </mergeCells>
  <conditionalFormatting sqref="I11:I17 K11:K17 I24:I25 K24:K25 I31 K31 I37 K37 I43:I67 K43:K67 I84:I85 K84:K85 I91:I94 K91:K94 I100:I101 K100:K101 I107:I108 K107:K108 I126:I131 K126:K131 I144 K144 I150:I151 K150:K151 I157:I158 K157:K158 I164:I165 K164:K165 I171 K171 I177:I178 K177:K178 I193:I229 K193:K229 I286:I304 K286:K304 I310:I315 K310:K315 I321:I322 K321:K322 I328:I330 K328:K330 I336 K336 I363:I365 K363:K365 I371 K371 I377 K377 I389:I449 K389:K449 I455 K455 I461:I505 K461:K505 I511 K511 I517:I559 K517:K559 I565 K565 I571 K571 I577:I578 K577:K578 I601:I623 K601:K623 I629 K629 I641:I642 K641:K642 I648:I692 K648:K692 I698:I739 K698:K739 I753 K753 I759:I767 K759:K767 I773 K773 I779:I780 K779:K780 I786 K786 I799 K799 I805 K805 I811 K811 I817 K817 I823 K823 I829 K829 I835 K835 I841 K841 I847 K847 I853 K853 I872:I873 K872:K873 I235:I280 K235:K280">
    <cfRule type="expression" dxfId="7" priority="47" stopIfTrue="1">
      <formula>$N11=#REF!</formula>
    </cfRule>
  </conditionalFormatting>
  <conditionalFormatting sqref="I73 K73">
    <cfRule type="expression" dxfId="6" priority="230" stopIfTrue="1">
      <formula>#REF!=#REF!</formula>
    </cfRule>
  </conditionalFormatting>
  <conditionalFormatting sqref="I74:I77 K74:K77">
    <cfRule type="expression" dxfId="5" priority="229" stopIfTrue="1">
      <formula>$N73=#REF!</formula>
    </cfRule>
  </conditionalFormatting>
  <conditionalFormatting sqref="I114 K114 I120 K120 I137:I138 K137:K138">
    <cfRule type="expression" dxfId="4" priority="227" stopIfTrue="1">
      <formula>$N114=#REF!</formula>
    </cfRule>
  </conditionalFormatting>
  <conditionalFormatting sqref="I184:I187 K184:K187 I342 K342 I348:I350 K348:K350 I356:I357 K356:K357 I383 K383">
    <cfRule type="expression" dxfId="3" priority="42" stopIfTrue="1">
      <formula>$N184=#REF!</formula>
    </cfRule>
  </conditionalFormatting>
  <conditionalFormatting sqref="I584:I595 K584:K595 I635 K635 I745:I747 K745:K747">
    <cfRule type="expression" dxfId="2" priority="36" stopIfTrue="1">
      <formula>$N584=#REF!</formula>
    </cfRule>
  </conditionalFormatting>
  <conditionalFormatting sqref="I792:I793 K792:K793 I859 K859 I865:I866 K865:K866">
    <cfRule type="expression" dxfId="1" priority="30" stopIfTrue="1">
      <formula>$N792=#REF!</formula>
    </cfRule>
  </conditionalFormatting>
  <conditionalFormatting sqref="I879:I880 K879:K880">
    <cfRule type="expression" dxfId="0" priority="1" stopIfTrue="1">
      <formula>$N879=#REF!</formula>
    </cfRule>
  </conditionalFormatting>
  <pageMargins left="0.25" right="0.25" top="0.75" bottom="0.75" header="0.3" footer="0.3"/>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5EB34-D268-4C59-B33D-F658792E387D}">
  <dimension ref="A1"/>
  <sheetViews>
    <sheetView topLeftCell="A2" workbookViewId="0">
      <selection activeCell="B35" sqref="B35"/>
    </sheetView>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Sychowicz</dc:creator>
  <cp:lastModifiedBy>Anna  Sychowicz</cp:lastModifiedBy>
  <cp:lastPrinted>2024-02-14T12:08:33Z</cp:lastPrinted>
  <dcterms:created xsi:type="dcterms:W3CDTF">2023-06-20T09:44:10Z</dcterms:created>
  <dcterms:modified xsi:type="dcterms:W3CDTF">2025-11-06T12:37:50Z</dcterms:modified>
</cp:coreProperties>
</file>